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activeTab="1"/>
  </bookViews>
  <sheets>
    <sheet name="分类汇总表" sheetId="5" r:id="rId1"/>
    <sheet name="项目明细表" sheetId="4" r:id="rId2"/>
  </sheets>
  <definedNames>
    <definedName name="_xlnm._FilterDatabase" localSheetId="1" hidden="1">项目明细表!$A$7:$Z$752</definedName>
    <definedName name="_xlnm.Print_Titles" localSheetId="1">项目明细表!$4:$7</definedName>
  </definedNames>
  <calcPr calcId="144525"/>
</workbook>
</file>

<file path=xl/sharedStrings.xml><?xml version="1.0" encoding="utf-8"?>
<sst xmlns="http://schemas.openxmlformats.org/spreadsheetml/2006/main" count="10182" uniqueCount="4086">
  <si>
    <t>附件1</t>
  </si>
  <si>
    <t>隆回县2023年度巩固拓展脱贫攻坚成果和乡村振兴项目库入库项目分类汇总表</t>
  </si>
  <si>
    <t>单位（盖章）：隆回县乡村振兴局</t>
  </si>
  <si>
    <t>单位：万元、个、人</t>
  </si>
  <si>
    <t>序号</t>
  </si>
  <si>
    <t>项目类型</t>
  </si>
  <si>
    <t>项目个数</t>
  </si>
  <si>
    <t>资金规模和筹资方式</t>
  </si>
  <si>
    <t>备注</t>
  </si>
  <si>
    <t>项目预算总投资</t>
  </si>
  <si>
    <t>其中</t>
  </si>
  <si>
    <t>统筹整合资金</t>
  </si>
  <si>
    <t>其他资金</t>
  </si>
  <si>
    <t>总  计</t>
  </si>
  <si>
    <t>一、产业发展</t>
  </si>
  <si>
    <t>1.生产项目</t>
  </si>
  <si>
    <t>2.加工流通项目</t>
  </si>
  <si>
    <t>3.配套设施项目</t>
  </si>
  <si>
    <t>4.产业服务支撑项目</t>
  </si>
  <si>
    <t>5.金融保险配套项目</t>
  </si>
  <si>
    <t>二、就业项目</t>
  </si>
  <si>
    <t>1.务工补助</t>
  </si>
  <si>
    <t>2.就业培训</t>
  </si>
  <si>
    <t>3.创业</t>
  </si>
  <si>
    <t>4.乡村工匠</t>
  </si>
  <si>
    <t>5.公益性岗位</t>
  </si>
  <si>
    <t>三、乡村建设行动</t>
  </si>
  <si>
    <t>1.农村基础设施</t>
  </si>
  <si>
    <t>2.人居环境整治</t>
  </si>
  <si>
    <t>3.农村公共服务</t>
  </si>
  <si>
    <t>四、易地搬迁后扶</t>
  </si>
  <si>
    <t>五、巩固三保障成果</t>
  </si>
  <si>
    <t>1.住房</t>
  </si>
  <si>
    <t>2.教育</t>
  </si>
  <si>
    <t>3.健康</t>
  </si>
  <si>
    <t>4.综合保障</t>
  </si>
  <si>
    <t>六、乡村治理和精神文明建设</t>
  </si>
  <si>
    <t>1.乡村治理</t>
  </si>
  <si>
    <t>2.农村精神文明建设</t>
  </si>
  <si>
    <t>七、项目管理费</t>
  </si>
  <si>
    <t>八、其他</t>
  </si>
  <si>
    <t>1.欠发达国有林场建设项目</t>
  </si>
  <si>
    <t>2.其他</t>
  </si>
  <si>
    <t>附件2</t>
  </si>
  <si>
    <t>隆回县2023年度巩固拓展脱贫攻坚成果和乡村振兴项目库入库项目明细表</t>
  </si>
  <si>
    <t>填报单位：（盖章） 隆回县乡村振兴局</t>
  </si>
  <si>
    <t>时间：2022年11月11日</t>
  </si>
  <si>
    <t>单位：万元、个、户、人</t>
  </si>
  <si>
    <t>项目类别</t>
  </si>
  <si>
    <t>乡</t>
  </si>
  <si>
    <t>村</t>
  </si>
  <si>
    <t>系统自定义名称</t>
  </si>
  <si>
    <t>项目名称</t>
  </si>
  <si>
    <t>建设性质</t>
  </si>
  <si>
    <t>时间进度</t>
  </si>
  <si>
    <t>责任单位</t>
  </si>
  <si>
    <t>建设内容及规模</t>
  </si>
  <si>
    <t>补助标准</t>
  </si>
  <si>
    <t>受益对象</t>
  </si>
  <si>
    <t>绩效目标</t>
  </si>
  <si>
    <t>联农带农机制</t>
  </si>
  <si>
    <t>二级项目类型</t>
  </si>
  <si>
    <t>项目子类型</t>
  </si>
  <si>
    <t>计划开工
时间</t>
  </si>
  <si>
    <t>计划完工
时间</t>
  </si>
  <si>
    <t>项目主管单位</t>
  </si>
  <si>
    <t>项目组织实施单位</t>
  </si>
  <si>
    <t>受益
村数</t>
  </si>
  <si>
    <t>受益
户数</t>
  </si>
  <si>
    <t>受益
人口数</t>
  </si>
  <si>
    <t>整合资金</t>
  </si>
  <si>
    <t>受益脱贫村数</t>
  </si>
  <si>
    <t>受益脱贫户数及防止返贫监测对象户数</t>
  </si>
  <si>
    <t>受益脱贫人口数及防止返贫监测对象人口数</t>
  </si>
  <si>
    <t>总计</t>
  </si>
  <si>
    <t>（1）.种植业基地</t>
  </si>
  <si>
    <t>产业发展项目</t>
  </si>
  <si>
    <t>生产项目</t>
  </si>
  <si>
    <t>种植业基地</t>
  </si>
  <si>
    <t>全县各乡镇</t>
  </si>
  <si>
    <t>全县各村</t>
  </si>
  <si>
    <t>隆回县_产业发展_生产项目_2023年省重点产业项目</t>
  </si>
  <si>
    <t>2023年省重点产业项目</t>
  </si>
  <si>
    <t>新建</t>
  </si>
  <si>
    <t>县农业农村局</t>
  </si>
  <si>
    <t>省重点企业培育扶持金银花、蔬菜、百合等“一特两辅”特色主导产业主体、扶持村级集体经济</t>
  </si>
  <si>
    <r>
      <t>1350</t>
    </r>
    <r>
      <rPr>
        <sz val="9"/>
        <rFont val="宋体"/>
        <charset val="134"/>
      </rPr>
      <t>万</t>
    </r>
    <r>
      <rPr>
        <sz val="9"/>
        <rFont val="Times New Roman"/>
        <charset val="134"/>
      </rPr>
      <t>/</t>
    </r>
    <r>
      <rPr>
        <sz val="9"/>
        <rFont val="宋体"/>
        <charset val="134"/>
      </rPr>
      <t>项</t>
    </r>
  </si>
  <si>
    <t>项目预计受益户2570户210人，人均增收800元以上，培育扶持特色主导产业主体，全县特色主导产业产值增长15%</t>
  </si>
  <si>
    <t>帮助农业产业主体、农户和脱贫（监测）户发展产业, 增收农户和脱贫（监测）户收入,巩固提升脱贫成果；</t>
  </si>
  <si>
    <t>隆回县_产业发展_生产项目_2023年县重点产业项目</t>
  </si>
  <si>
    <t>2023年县重点产业项目</t>
  </si>
  <si>
    <t>县重点企业培育扶持金银花、蔬菜、百合等“一特两辅”特色主导产业主体、扶持村级集体经济</t>
  </si>
  <si>
    <r>
      <t>1000</t>
    </r>
    <r>
      <rPr>
        <sz val="9"/>
        <rFont val="宋体"/>
        <charset val="134"/>
      </rPr>
      <t>万</t>
    </r>
    <r>
      <rPr>
        <sz val="9"/>
        <rFont val="Times New Roman"/>
        <charset val="134"/>
      </rPr>
      <t>/</t>
    </r>
    <r>
      <rPr>
        <sz val="9"/>
        <rFont val="宋体"/>
        <charset val="134"/>
      </rPr>
      <t>项</t>
    </r>
  </si>
  <si>
    <t>项目预计受益户2187户428人，人均增收800元以上，培育扶持产业主体，全县特色产业产值增长15%</t>
  </si>
  <si>
    <t>隆回县_产业发展_生产项目_2023年支持新增监测户发展农业产业进行补助</t>
  </si>
  <si>
    <t>2023年支持新增监测户发展农业产业进行补助</t>
  </si>
  <si>
    <t>支持有产业发展能力和产业发展意愿的监测户发展产业，增加其生产经营性收入</t>
  </si>
  <si>
    <t>1500/人</t>
  </si>
  <si>
    <t>支持县内符合条件的监测户、乡镇集中安置易地搬迁户发展农业产业，帮扶10000人以上，实现人均增加生产经营性收入1500元以上，增加奖补资金不超过1500元/人</t>
  </si>
  <si>
    <t>桃花坪街道办事处</t>
  </si>
  <si>
    <t>思源和兴业小区</t>
  </si>
  <si>
    <t>隆回县_产业发展_生产项目_2023年思源和兴业小区易地扶贫搬迁扶持项目</t>
  </si>
  <si>
    <t>2023年思源和兴业小区易地扶贫搬迁扶持项目</t>
  </si>
  <si>
    <t>支持湖南鸿利药业股份有限公司、湖南佰利康现代农业发展有限公司发展产业，壮大企业实力，增强带动能力，帮扶4500人左右实现增收</t>
  </si>
  <si>
    <t>1000/人</t>
  </si>
  <si>
    <t>对县城思源小区、兴业小区两个集中安置区1087户4495人由帮扶主体鸿利药业、佰利康公司采取委托帮扶方式，按照衔接资金1000元/人的标准量化到每个搬迁户人口安排到企业发展产业。再由企业按照搬迁户100元/人/年标准分红(监测户125元)，连续4年。1000元本金4年内逐年按30%、30%、20%、20%比例退还</t>
  </si>
  <si>
    <t>对县城思源小区、兴业小区两个集中安置区1087户4495人由帮扶主体鸿利药业、佰利康公司采取委托帮扶方式，按照衔接资金1000元/人的标准量化到每个搬迁户人口安排到企业发展产业。再由企业按照搬迁户100元/人/年标准分红(监测户125元)</t>
  </si>
  <si>
    <t>高平等16个乡镇（街道）</t>
  </si>
  <si>
    <t>相关村</t>
  </si>
  <si>
    <t>隆回县_产业发展_生产项目_2023年双季稻补贴</t>
  </si>
  <si>
    <t>2023年双季稻补贴</t>
  </si>
  <si>
    <t>双季稻生产办点示范4万亩：集中连片30亩以上的双季稻补贴600元/亩。</t>
  </si>
  <si>
    <t>600元/亩</t>
  </si>
  <si>
    <t>完成双季稻播种面积4万亩以上，带动脱贫户和监测户223户发展产业，增加脱贫户和监测户收入</t>
  </si>
  <si>
    <t>带动脱贫户和监测户发展产业，增加脱贫户和监测户收入</t>
  </si>
  <si>
    <t>全县25个乡镇（街道）</t>
  </si>
  <si>
    <t>隆回县_产业发展_生产项目_2023年高档优质稻补贴</t>
  </si>
  <si>
    <t>2023年高档优质稻补贴</t>
  </si>
  <si>
    <t>高档优质稻生产办点示范12.3万亩：流转耕地集中连片30亩以上的高档优质稻补贴200元/亩</t>
  </si>
  <si>
    <t>200元/亩</t>
  </si>
  <si>
    <t>完成高档优质稻播种面积12.3万亩以上，带动脱贫户和监测户63户发展产业，增加脱贫户和监测户收入</t>
  </si>
  <si>
    <t>10个产烟乡镇</t>
  </si>
  <si>
    <t>148个村</t>
  </si>
  <si>
    <t>隆回县_产业发展_生产项目_2023年烤烟种植项目</t>
  </si>
  <si>
    <t>2023年烤烟种植项目</t>
  </si>
  <si>
    <t>县农业综合服务中心</t>
  </si>
  <si>
    <r>
      <t>全县烤烟种植面积</t>
    </r>
    <r>
      <rPr>
        <sz val="9"/>
        <rFont val="Times New Roman"/>
        <charset val="134"/>
      </rPr>
      <t>2.6</t>
    </r>
    <r>
      <rPr>
        <sz val="9"/>
        <rFont val="宋体"/>
        <charset val="134"/>
      </rPr>
      <t>万亩及烤烟基础设施，预计收购烟叶</t>
    </r>
    <r>
      <rPr>
        <sz val="9"/>
        <rFont val="Times New Roman"/>
        <charset val="134"/>
      </rPr>
      <t>6</t>
    </r>
    <r>
      <rPr>
        <sz val="9"/>
        <rFont val="宋体"/>
        <charset val="134"/>
      </rPr>
      <t>万担</t>
    </r>
  </si>
  <si>
    <r>
      <t>生产补贴</t>
    </r>
    <r>
      <rPr>
        <sz val="9"/>
        <rFont val="Times New Roman"/>
        <charset val="134"/>
      </rPr>
      <t>80</t>
    </r>
    <r>
      <rPr>
        <sz val="9"/>
        <rFont val="宋体"/>
        <charset val="134"/>
      </rPr>
      <t>元</t>
    </r>
    <r>
      <rPr>
        <sz val="9"/>
        <rFont val="Times New Roman"/>
        <charset val="134"/>
      </rPr>
      <t>/</t>
    </r>
    <r>
      <rPr>
        <sz val="9"/>
        <rFont val="宋体"/>
        <charset val="134"/>
      </rPr>
      <t>担和烟夹补贴</t>
    </r>
    <r>
      <rPr>
        <sz val="9"/>
        <rFont val="Times New Roman"/>
        <charset val="134"/>
      </rPr>
      <t>20</t>
    </r>
    <r>
      <rPr>
        <sz val="9"/>
        <rFont val="宋体"/>
        <charset val="134"/>
      </rPr>
      <t>元</t>
    </r>
    <r>
      <rPr>
        <sz val="9"/>
        <rFont val="Times New Roman"/>
        <charset val="134"/>
      </rPr>
      <t>/</t>
    </r>
    <r>
      <rPr>
        <sz val="9"/>
        <rFont val="宋体"/>
        <charset val="134"/>
      </rPr>
      <t>担</t>
    </r>
  </si>
  <si>
    <t>预计受益脱贫户50户120人，一般农户450户1491人，人均增收1100元以上</t>
  </si>
  <si>
    <t>通过种植烤烟，帮助脱贫户及农户稳定增加收入</t>
  </si>
  <si>
    <t>全县各乡镇（街道）</t>
  </si>
  <si>
    <t>有示范经营主体的村</t>
  </si>
  <si>
    <t>隆回县_产业发展_生产项目_2023年示范农民合作社和示范家庭农场奖补</t>
  </si>
  <si>
    <t>2023年示范农民合作社和示范家庭农场奖补</t>
  </si>
  <si>
    <t>县农经站</t>
  </si>
  <si>
    <t>通过示范评选。支持35家县级示范合作社和35家县级示范家庭农场进行奖补，主要用于农业生产服务设施和基地建设；引导农产品质量与认证；进行技术推广、培训和信息服务</t>
  </si>
  <si>
    <t>2-3万元/个</t>
  </si>
  <si>
    <t>通过项目扶持，改善农民合作社和家庭农场生产经营、基础设施建设和技术服务中的一些困难，不断增强合作社与家庭农场的服务功能和自我发展能力，提升合作社与家庭农场高质量发展水平，带动脱贫户和监测户95户发展产业及增加收入</t>
  </si>
  <si>
    <t>帮助农业产业主体、农户和脱贫（监测）户发展产业,增加农户和脱贫（监测）户收入,巩固提升脱贫成果</t>
  </si>
  <si>
    <t>罗洪镇</t>
  </si>
  <si>
    <t>芭蕉山村</t>
  </si>
  <si>
    <t>隆回县-罗洪镇_产业发展_生产项目_2023年芭蕉山9、10组栀子药材抚育</t>
  </si>
  <si>
    <t>2023年芭蕉山9、10组栀子药材种植</t>
  </si>
  <si>
    <t>扩建</t>
  </si>
  <si>
    <t>罗洪镇人民政府</t>
  </si>
  <si>
    <t>把资金投入到村级建筑劳务公司，由村集体经济合作社进行监管，资金投入到腾创中药材种植合作社抚育9组、10组扶溪栀子药材50亩，扩大种植规模</t>
  </si>
  <si>
    <t>10万元/处</t>
  </si>
  <si>
    <t>增加脱贫（监测）户19户66人收入，提高生活水平；增加村级集体经济1万元</t>
  </si>
  <si>
    <t>帮助农业产业主体、农户和脱贫（监测）户发展产业，增收农户和脱贫（监测）户收入，巩固提升脱贫成果</t>
  </si>
  <si>
    <t>岩口镇</t>
  </si>
  <si>
    <t>向家村</t>
  </si>
  <si>
    <t>隆回县-岩口镇_产业发展_生产项目_岩口镇2023年向家村种植大秋甜柿苗木</t>
  </si>
  <si>
    <t>2023年向家村种植大秋甜柿苗木</t>
  </si>
  <si>
    <t>岩口镇人民政府</t>
  </si>
  <si>
    <t>种植大秋甜柿苗木3000株</t>
  </si>
  <si>
    <t>50元/株</t>
  </si>
  <si>
    <t>解决脱贫（监测）户85户265人发展种植业增收</t>
  </si>
  <si>
    <t>发展村产业，带动村民增收</t>
  </si>
  <si>
    <t>虎形山瑶族乡</t>
  </si>
  <si>
    <t>大托村</t>
  </si>
  <si>
    <t>隆回县-虎形山瑶族乡_产业发展_生产项目_2023年大托村金银花特色经济作物种植</t>
  </si>
  <si>
    <t>2023年大托村金银花特色经济作物种植</t>
  </si>
  <si>
    <t>改建</t>
  </si>
  <si>
    <t>2023年3月</t>
  </si>
  <si>
    <t>2023年12月</t>
  </si>
  <si>
    <t>县民宗局</t>
  </si>
  <si>
    <t>虎形山瑶族乡人民政府</t>
  </si>
  <si>
    <t>大托村整村补种金银花180亩</t>
  </si>
  <si>
    <t>1388.89元/亩</t>
  </si>
  <si>
    <t>解决脱贫（监测）户78户207人农业发展规模，改善生产条件，增产增收</t>
  </si>
  <si>
    <t>帮助农业产业主体、农户和脱贫（监测）户发展产业,增收农户和脱贫（监测）户收入,巩固提升脱贫成果</t>
  </si>
  <si>
    <t>四角田村</t>
  </si>
  <si>
    <t>隆回县-虎形山瑶族乡_产业发展_生产项目_2023年四角田村金银花特色经济作物种植</t>
  </si>
  <si>
    <t>2023年四角田村金银花特色经济作物种植</t>
  </si>
  <si>
    <t>四角田村整村补种金银花180亩</t>
  </si>
  <si>
    <t>解决脱贫（监测）户40户156人农业发展规模，改善生产条件，增产增收</t>
  </si>
  <si>
    <t>(2).养殖业基地</t>
  </si>
  <si>
    <t>养殖业基地</t>
  </si>
  <si>
    <t>隆回县_产业发展_生产项目_2023年生猪养殖奖补项目</t>
  </si>
  <si>
    <t>2023年生猪养殖</t>
  </si>
  <si>
    <t>新建、改建、扩建、维修、恢复建</t>
  </si>
  <si>
    <t>县畜牧水产事务中心</t>
  </si>
  <si>
    <r>
      <t>全县</t>
    </r>
    <r>
      <rPr>
        <sz val="9"/>
        <rFont val="Times New Roman"/>
        <charset val="134"/>
      </rPr>
      <t>400</t>
    </r>
    <r>
      <rPr>
        <sz val="9"/>
        <rFont val="宋体"/>
        <charset val="134"/>
      </rPr>
      <t>个直联直报生猪养殖场进行奖补</t>
    </r>
  </si>
  <si>
    <r>
      <t>0.5-5</t>
    </r>
    <r>
      <rPr>
        <sz val="9"/>
        <rFont val="宋体"/>
        <charset val="134"/>
      </rPr>
      <t>万</t>
    </r>
    <r>
      <rPr>
        <sz val="9"/>
        <rFont val="Times New Roman"/>
        <charset val="134"/>
      </rPr>
      <t>/</t>
    </r>
    <r>
      <rPr>
        <sz val="9"/>
        <rFont val="宋体"/>
        <charset val="134"/>
      </rPr>
      <t>个</t>
    </r>
  </si>
  <si>
    <t>解决脱贫户150户455人就业，增加脱贫户和农户收入</t>
  </si>
  <si>
    <r>
      <t>养殖产业：帮助农业产业养殖户和脱贫（监测）户发展产业</t>
    </r>
    <r>
      <rPr>
        <sz val="9"/>
        <rFont val="Times New Roman"/>
        <charset val="134"/>
      </rPr>
      <t>,</t>
    </r>
    <r>
      <rPr>
        <sz val="9"/>
        <rFont val="宋体"/>
        <charset val="134"/>
      </rPr>
      <t>增收农户和脱贫（监测）户收入</t>
    </r>
    <r>
      <rPr>
        <sz val="9"/>
        <rFont val="Times New Roman"/>
        <charset val="134"/>
      </rPr>
      <t>,</t>
    </r>
    <r>
      <rPr>
        <sz val="9"/>
        <rFont val="宋体"/>
        <charset val="134"/>
      </rPr>
      <t>巩固提升脱贫成果；，提升村民幸福指数</t>
    </r>
  </si>
  <si>
    <t>(3).休闲农业与乡村旅游</t>
  </si>
  <si>
    <t>休闲农业与乡村旅游</t>
  </si>
  <si>
    <t>茅坳村</t>
  </si>
  <si>
    <t>隆回县-虎形山瑶族乡_产业发展_生产项目_2023年茅坳村旅游基础设施建设</t>
  </si>
  <si>
    <t>2023年茅坳村旅游基础设施建设</t>
  </si>
  <si>
    <t>茅坳村少数民族村寨2、3组民乐和江边院子旅游基础设施建设</t>
  </si>
  <si>
    <t>25万/处</t>
  </si>
  <si>
    <t>解决脱贫（监测）户7户20人人居环境条件，改善该村农户30户136人居住环境，发展旅游产业</t>
  </si>
  <si>
    <t>改善少数民族同胞居住环境等生产生活条件，提升群众生活水平，增加农户和脱贫（监测）户旅游收入</t>
  </si>
  <si>
    <t>虎形山村</t>
  </si>
  <si>
    <t>隆回县-虎形山瑶族乡_产业发展_生产项目_2023年虎形山村旅游基础设施建设</t>
  </si>
  <si>
    <t>2023年虎形山村旅游基础设施建设</t>
  </si>
  <si>
    <t>虎形山村少数民族村寨10、11组月塘和上升院子旅游基础设施建设</t>
  </si>
  <si>
    <t>解决脱贫（监测）户11户42人人居环境条件，改善该村农户90户343人居住环境，发展旅游产业</t>
  </si>
  <si>
    <t>2.配套设施项目</t>
  </si>
  <si>
    <t>(1).小型农田水利设施建设</t>
  </si>
  <si>
    <t>配套基础设施项目</t>
  </si>
  <si>
    <t>小型农田水利设施建设</t>
  </si>
  <si>
    <t>六都寨镇</t>
  </si>
  <si>
    <t>文武村</t>
  </si>
  <si>
    <t>隆回县-六都寨镇_产业发展_配套设施项目_六都寨镇2023年文武村5、6、7、15组水渠硬化</t>
  </si>
  <si>
    <t>2023年文武村5、6、7、15组水渠硬化</t>
  </si>
  <si>
    <t>2023年1月</t>
  </si>
  <si>
    <t>六都寨镇人民政府</t>
  </si>
  <si>
    <t>5、6、7、15组洋眼塘至大坝冲水渠硬化长300米，洋眼塘至桃花6、7组水渠硬化长100米，规格30*30，共400米</t>
  </si>
  <si>
    <t>150元/m</t>
  </si>
  <si>
    <t>改善脱贫（监测）户 42户130人70亩农田水利灌溉问题，改善生产条件，增产增收</t>
  </si>
  <si>
    <t>改善农户和脱贫（监测）户农田水利灌溉等生产条件，增加农业生产收入</t>
  </si>
  <si>
    <t>鸭田镇</t>
  </si>
  <si>
    <t>石鼓村</t>
  </si>
  <si>
    <t>隆回县-鸭田镇_产业发展_配套设施项目_2023年石鼓村3组渠道修建</t>
  </si>
  <si>
    <t>2023年石鼓村3组渠道修建</t>
  </si>
  <si>
    <t>鸭田镇人民政府</t>
  </si>
  <si>
    <t>3组渠道修建，共建设长度为330米（其中宽0.5米*高0.6米的长200米，宽0.4米*高0.5米的长为130米）</t>
  </si>
  <si>
    <t>303元/m</t>
  </si>
  <si>
    <t>解决脱贫户11户35人40亩农田水利灌溉问题，改善生产条件，增产增收</t>
  </si>
  <si>
    <t>解决脱贫户和农户40亩农田水利灌溉问题，改善生产条件，增产增收</t>
  </si>
  <si>
    <t>寨李村</t>
  </si>
  <si>
    <t>隆回县-鸭田镇_产业发展_配套设施项目_2023年寨李村3.7.8.9组渠道修建</t>
  </si>
  <si>
    <t>2023年寨李村3.7.8.9组渠道修建</t>
  </si>
  <si>
    <t>3.7.8.9组渠道修建，长300米*宽0.6米*高0.9米</t>
  </si>
  <si>
    <t>333.3元/m</t>
  </si>
  <si>
    <t>解决脱贫户30户166人90亩农田水利灌溉问题，改善生产条件，增产增收</t>
  </si>
  <si>
    <t>解决脱贫户和农户90亩农田水利灌溉问题，改善生产条件，增产增收</t>
  </si>
  <si>
    <t>横板村</t>
  </si>
  <si>
    <t>隆回县_产业发展_配套设施项目_2023年鸭田镇横板村2、7组河坝修复</t>
  </si>
  <si>
    <t>2023年横板村2、7组河坝修复</t>
  </si>
  <si>
    <t>维修</t>
  </si>
  <si>
    <t>2、7组河坝维修1处：长18m*高2.5m*坝底宽2m，建挡土墙145m³，坝底灌混凝土45m³，土石开挖350m³</t>
  </si>
  <si>
    <r>
      <t>10</t>
    </r>
    <r>
      <rPr>
        <sz val="9"/>
        <rFont val="宋体"/>
        <charset val="134"/>
      </rPr>
      <t>万</t>
    </r>
    <r>
      <rPr>
        <sz val="9"/>
        <rFont val="Times New Roman"/>
        <charset val="0"/>
      </rPr>
      <t>/</t>
    </r>
    <r>
      <rPr>
        <sz val="9"/>
        <rFont val="宋体"/>
        <charset val="134"/>
      </rPr>
      <t>处</t>
    </r>
  </si>
  <si>
    <t>解决脱贫（监测）户18户76人36亩农田水利灌溉问题，改善生产条件，增产增收；</t>
  </si>
  <si>
    <t>横板桥镇</t>
  </si>
  <si>
    <t>袁家村</t>
  </si>
  <si>
    <t>隆回县-横板桥镇_产业发展_配套设施项目_2023年袁家村9-13组1口山塘扩建和清淤及加固</t>
  </si>
  <si>
    <t>2023年袁家村9-13组1口山塘扩建和清淤及加固</t>
  </si>
  <si>
    <t>维修、加固</t>
  </si>
  <si>
    <t>横板桥镇人民政府</t>
  </si>
  <si>
    <t>1、9至11组，13组池塘改扩建浆砌石100方、混泥土40方及清淤</t>
  </si>
  <si>
    <t>10万元/口</t>
  </si>
  <si>
    <t>解决脱贫户26户96人农田灌溉难的问题</t>
  </si>
  <si>
    <t>改善农户和脱贫户农田灌溉条件，增加农业生产收入</t>
  </si>
  <si>
    <t>西洋江镇</t>
  </si>
  <si>
    <t>砚田村</t>
  </si>
  <si>
    <t>隆回县-西洋江镇_产业发展_配套设施项目_2023年砚田村2、3、4、13、15组水圳硬化</t>
  </si>
  <si>
    <t>2023年砚田村2、3、4、13、15组水圳硬化</t>
  </si>
  <si>
    <t>西洋江镇人民政府</t>
  </si>
  <si>
    <t>水圳硬化：3组水圳(30*30cm)300M，15组水圳(30*30cm)200M，2组(30*30cm)100M。4组水圳40*40cm）,200M</t>
  </si>
  <si>
    <t>14.1万元/处</t>
  </si>
  <si>
    <r>
      <t>解决脱贫（监测）户</t>
    </r>
    <r>
      <rPr>
        <sz val="9"/>
        <rFont val="Times New Roman"/>
        <charset val="134"/>
      </rPr>
      <t>45</t>
    </r>
    <r>
      <rPr>
        <sz val="9"/>
        <rFont val="宋体"/>
        <charset val="134"/>
      </rPr>
      <t>户</t>
    </r>
    <r>
      <rPr>
        <sz val="9"/>
        <rFont val="Times New Roman"/>
        <charset val="134"/>
      </rPr>
      <t>149</t>
    </r>
    <r>
      <rPr>
        <sz val="9"/>
        <rFont val="宋体"/>
        <charset val="134"/>
      </rPr>
      <t>人</t>
    </r>
    <r>
      <rPr>
        <sz val="9"/>
        <rFont val="Times New Roman"/>
        <charset val="134"/>
      </rPr>
      <t>150</t>
    </r>
    <r>
      <rPr>
        <sz val="9"/>
        <rFont val="宋体"/>
        <charset val="134"/>
      </rPr>
      <t>亩农田水利灌溉问题，改善生产条件，增产增收</t>
    </r>
  </si>
  <si>
    <t>苏河村</t>
  </si>
  <si>
    <t>隆回县-西洋江镇_产业发展_配套设施项目_2023年苏河村街上片、老屋院子片稻花鱼养殖基地水圳维修</t>
  </si>
  <si>
    <t>2023年苏河村街上片、老屋院子片稻花鱼养殖基地水圳维修</t>
  </si>
  <si>
    <t>街上片浆砌长80m*高1.4m*宽0.9m+80m*高1.4m*宽0.4m老屋院子片稻花鱼养殖基地浆砌长7.5m*高3.7m*宽1.25m，合计挡土墙180.3立方，土石方开挖126立方</t>
  </si>
  <si>
    <t>360元/方</t>
  </si>
  <si>
    <t>解决脱贫（监测）户46户147人农田水利灌溉问题，改善生产条件，增产增收；</t>
  </si>
  <si>
    <t>远山村</t>
  </si>
  <si>
    <t>隆回县-西洋江镇_产业发展_配套设施项目_2023年远山村10、11、12、13、14组河提修建</t>
  </si>
  <si>
    <t>2023年远山村10、11、12、13、14组河提修建</t>
  </si>
  <si>
    <t>10、11、12、13、14组河提修建长140米*（0.8+1.2）/2米*1.9米高，共266立方</t>
  </si>
  <si>
    <t>376元/方</t>
  </si>
  <si>
    <t>解决脱贫（监测）户44户180人农田水利灌溉问题，改善生产条件，增产增收；</t>
  </si>
  <si>
    <t>田心桥村</t>
  </si>
  <si>
    <t>隆回县-西洋江镇_产业发展_配套设施项目_2023年田心桥村12组水圳硬化</t>
  </si>
  <si>
    <t>2023年田心桥村12组水圳硬化</t>
  </si>
  <si>
    <t>12组水圳硬化长591米(30*30cm)</t>
  </si>
  <si>
    <t>140元/米</t>
  </si>
  <si>
    <t>1</t>
  </si>
  <si>
    <t>80</t>
  </si>
  <si>
    <t>310</t>
  </si>
  <si>
    <t>16</t>
  </si>
  <si>
    <t>58</t>
  </si>
  <si>
    <t>解决脱贫（监测）户16户58人农田水利灌溉问题，改善生产条件，增产增收；</t>
  </si>
  <si>
    <t>麻塘山乡</t>
  </si>
  <si>
    <t>八角楼村</t>
  </si>
  <si>
    <r>
      <t>隆回县</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t>
    </r>
    <r>
      <rPr>
        <sz val="9"/>
        <rFont val="宋体"/>
        <charset val="134"/>
      </rPr>
      <t>麻塘山乡</t>
    </r>
    <r>
      <rPr>
        <sz val="9"/>
        <rFont val="Courier New"/>
        <charset val="134"/>
      </rPr>
      <t>2023</t>
    </r>
    <r>
      <rPr>
        <sz val="9"/>
        <rFont val="宋体"/>
        <charset val="134"/>
      </rPr>
      <t>年八角楼村</t>
    </r>
    <r>
      <rPr>
        <sz val="9"/>
        <rFont val="Courier New"/>
        <charset val="134"/>
      </rPr>
      <t>6</t>
    </r>
    <r>
      <rPr>
        <sz val="9"/>
        <rFont val="宋体"/>
        <charset val="134"/>
      </rPr>
      <t>组老屋场渠道硬化项目</t>
    </r>
  </si>
  <si>
    <t>2023年八角楼村6组老屋场渠道硬化</t>
  </si>
  <si>
    <t>麻塘山乡人民政府</t>
  </si>
  <si>
    <t>6组渠道硬化250米，规格0.4*0.4米；拦水坝1座</t>
  </si>
  <si>
    <r>
      <t>渠道硬化</t>
    </r>
    <r>
      <rPr>
        <sz val="9"/>
        <rFont val="Times New Roman"/>
        <charset val="134"/>
      </rPr>
      <t>220</t>
    </r>
    <r>
      <rPr>
        <sz val="9"/>
        <rFont val="宋体"/>
        <charset val="134"/>
      </rPr>
      <t>元</t>
    </r>
    <r>
      <rPr>
        <sz val="9"/>
        <rFont val="Times New Roman"/>
        <charset val="134"/>
      </rPr>
      <t>/</t>
    </r>
    <r>
      <rPr>
        <sz val="9"/>
        <rFont val="宋体"/>
        <charset val="134"/>
      </rPr>
      <t>米</t>
    </r>
    <r>
      <rPr>
        <sz val="9"/>
        <rFont val="Times New Roman"/>
        <charset val="134"/>
      </rPr>
      <t xml:space="preserve">
</t>
    </r>
    <r>
      <rPr>
        <sz val="9"/>
        <rFont val="宋体"/>
        <charset val="134"/>
      </rPr>
      <t>拦水坝</t>
    </r>
    <r>
      <rPr>
        <sz val="9"/>
        <rFont val="Times New Roman"/>
        <charset val="134"/>
      </rPr>
      <t>5000</t>
    </r>
    <r>
      <rPr>
        <sz val="9"/>
        <rFont val="宋体"/>
        <charset val="134"/>
      </rPr>
      <t>元</t>
    </r>
    <r>
      <rPr>
        <sz val="9"/>
        <rFont val="Times New Roman"/>
        <charset val="134"/>
      </rPr>
      <t>/</t>
    </r>
    <r>
      <rPr>
        <sz val="9"/>
        <rFont val="宋体"/>
        <charset val="134"/>
      </rPr>
      <t>座</t>
    </r>
  </si>
  <si>
    <t>解决脱贫（监测）户14户45人65亩农田水利灌溉问题，改善生产条件，增产增收</t>
  </si>
  <si>
    <t>双坪村</t>
  </si>
  <si>
    <r>
      <t>隆回县</t>
    </r>
    <r>
      <rPr>
        <sz val="9"/>
        <rFont val="Courier New"/>
        <charset val="134"/>
      </rPr>
      <t>-</t>
    </r>
    <r>
      <rPr>
        <sz val="9"/>
        <rFont val="宋体"/>
        <charset val="134"/>
      </rPr>
      <t>麻塘山乡</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_2023</t>
    </r>
    <r>
      <rPr>
        <sz val="9"/>
        <rFont val="宋体"/>
        <charset val="134"/>
      </rPr>
      <t>年双坪村</t>
    </r>
    <r>
      <rPr>
        <sz val="9"/>
        <rFont val="Courier New"/>
        <charset val="134"/>
      </rPr>
      <t>6</t>
    </r>
    <r>
      <rPr>
        <sz val="9"/>
        <rFont val="宋体"/>
        <charset val="134"/>
      </rPr>
      <t>组河堤修建项目</t>
    </r>
  </si>
  <si>
    <t>2023年双坪村6组河堤修建</t>
  </si>
  <si>
    <t>6组河堤修建132方</t>
  </si>
  <si>
    <t>380元/方</t>
  </si>
  <si>
    <t>解决脱贫（监测）户7户17人22亩良田防洪及农田水利灌溉问题，改善生产条件，增产增收</t>
  </si>
  <si>
    <t>松竹村</t>
  </si>
  <si>
    <r>
      <t>隆回县</t>
    </r>
    <r>
      <rPr>
        <sz val="9"/>
        <rFont val="Courier New"/>
        <charset val="134"/>
      </rPr>
      <t>-</t>
    </r>
    <r>
      <rPr>
        <sz val="9"/>
        <rFont val="宋体"/>
        <charset val="134"/>
      </rPr>
      <t>麻塘山乡</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_2023</t>
    </r>
    <r>
      <rPr>
        <sz val="9"/>
        <rFont val="宋体"/>
        <charset val="134"/>
      </rPr>
      <t>年松竹村</t>
    </r>
    <r>
      <rPr>
        <sz val="9"/>
        <rFont val="Courier New"/>
        <charset val="134"/>
      </rPr>
      <t>7</t>
    </r>
    <r>
      <rPr>
        <sz val="9"/>
        <rFont val="宋体"/>
        <charset val="134"/>
      </rPr>
      <t>组渠道硬化项目</t>
    </r>
  </si>
  <si>
    <t>2023年松竹村7组渠道硬化</t>
  </si>
  <si>
    <t>7组渠道硬化334米，规格:0.4*0.4米</t>
  </si>
  <si>
    <r>
      <t>180</t>
    </r>
    <r>
      <rPr>
        <sz val="9"/>
        <rFont val="宋体"/>
        <charset val="134"/>
      </rPr>
      <t>元</t>
    </r>
    <r>
      <rPr>
        <sz val="9"/>
        <rFont val="Times New Roman"/>
        <charset val="134"/>
      </rPr>
      <t>/</t>
    </r>
    <r>
      <rPr>
        <sz val="9"/>
        <rFont val="宋体"/>
        <charset val="134"/>
      </rPr>
      <t>米</t>
    </r>
  </si>
  <si>
    <t>解决脱贫（监测）户6户25人35亩农田水利灌溉问题，改善生产条件，增产增收</t>
  </si>
  <si>
    <t>羊古坳镇</t>
  </si>
  <si>
    <t>禾木山村</t>
  </si>
  <si>
    <r>
      <t>隆回县</t>
    </r>
    <r>
      <rPr>
        <sz val="9"/>
        <rFont val="Courier New"/>
        <charset val="134"/>
      </rPr>
      <t>-</t>
    </r>
    <r>
      <rPr>
        <sz val="9"/>
        <rFont val="宋体"/>
        <charset val="134"/>
      </rPr>
      <t>羊古坳镇</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_2023</t>
    </r>
    <r>
      <rPr>
        <sz val="9"/>
        <rFont val="宋体"/>
        <charset val="134"/>
      </rPr>
      <t>年禾木山村</t>
    </r>
    <r>
      <rPr>
        <sz val="9"/>
        <rFont val="Courier New"/>
        <charset val="134"/>
      </rPr>
      <t>5.6.9.10</t>
    </r>
    <r>
      <rPr>
        <sz val="9"/>
        <rFont val="宋体"/>
        <charset val="134"/>
      </rPr>
      <t>组新建水圳长</t>
    </r>
    <r>
      <rPr>
        <sz val="9"/>
        <rFont val="Courier New"/>
        <charset val="134"/>
      </rPr>
      <t>150m*0.4m*0.5m</t>
    </r>
    <r>
      <rPr>
        <sz val="9"/>
        <rFont val="宋体"/>
        <charset val="134"/>
      </rPr>
      <t>和拦河坝维修</t>
    </r>
  </si>
  <si>
    <t>2023年禾木山村5.6.9.10组新建水圳和拦河坝维修</t>
  </si>
  <si>
    <t>2023年5月</t>
  </si>
  <si>
    <t>2023年11月</t>
  </si>
  <si>
    <t>羊古坳镇人民政府</t>
  </si>
  <si>
    <t>5.6.9.10组新建水圳和拦河坝维修</t>
  </si>
  <si>
    <t>4万元/处</t>
  </si>
  <si>
    <t>11</t>
  </si>
  <si>
    <r>
      <t>解决脱贫（监测）户18户70人</t>
    </r>
    <r>
      <rPr>
        <sz val="9"/>
        <rFont val="Times New Roman"/>
        <charset val="134"/>
      </rPr>
      <t>150</t>
    </r>
    <r>
      <rPr>
        <sz val="9"/>
        <rFont val="宋体"/>
        <charset val="134"/>
      </rPr>
      <t>亩农田水利灌溉问题，改善生产条件，增产增收；</t>
    </r>
  </si>
  <si>
    <t>改善农户和脱贫（监测）户农田水利灌溉等生产条件，增加农业生产收入；</t>
  </si>
  <si>
    <r>
      <t>隆回县</t>
    </r>
    <r>
      <rPr>
        <sz val="9"/>
        <rFont val="Courier New"/>
        <charset val="134"/>
      </rPr>
      <t>-</t>
    </r>
    <r>
      <rPr>
        <sz val="9"/>
        <rFont val="宋体"/>
        <charset val="134"/>
      </rPr>
      <t>羊古坳镇</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_2023</t>
    </r>
    <r>
      <rPr>
        <sz val="9"/>
        <rFont val="宋体"/>
        <charset val="134"/>
      </rPr>
      <t>年禾木山村</t>
    </r>
    <r>
      <rPr>
        <sz val="9"/>
        <rFont val="Courier New"/>
        <charset val="134"/>
      </rPr>
      <t>8</t>
    </r>
    <r>
      <rPr>
        <sz val="9"/>
        <rFont val="宋体"/>
        <charset val="134"/>
      </rPr>
      <t>组新修水圳长</t>
    </r>
    <r>
      <rPr>
        <sz val="9"/>
        <rFont val="Courier New"/>
        <charset val="134"/>
      </rPr>
      <t>100m*</t>
    </r>
    <r>
      <rPr>
        <sz val="9"/>
        <rFont val="宋体"/>
        <charset val="134"/>
      </rPr>
      <t>宽</t>
    </r>
    <r>
      <rPr>
        <sz val="9"/>
        <rFont val="Courier New"/>
        <charset val="134"/>
      </rPr>
      <t>0.4m*</t>
    </r>
    <r>
      <rPr>
        <sz val="9"/>
        <rFont val="宋体"/>
        <charset val="134"/>
      </rPr>
      <t>高</t>
    </r>
    <r>
      <rPr>
        <sz val="9"/>
        <rFont val="Courier New"/>
        <charset val="134"/>
      </rPr>
      <t>0.5m</t>
    </r>
  </si>
  <si>
    <t>2023年禾木山村8组新修水圳</t>
  </si>
  <si>
    <t>禾木山村8组新修水圳长100m*宽0.4m*高0.5m</t>
  </si>
  <si>
    <t>300元/m</t>
  </si>
  <si>
    <t>8</t>
  </si>
  <si>
    <t>解决脱贫（监测）户8户30人50亩农田水利灌溉问题，改善生产条件，增产增收；</t>
  </si>
  <si>
    <t>青山庙村</t>
  </si>
  <si>
    <r>
      <t>隆回县</t>
    </r>
    <r>
      <rPr>
        <sz val="9"/>
        <rFont val="Courier New"/>
        <charset val="134"/>
      </rPr>
      <t>-</t>
    </r>
    <r>
      <rPr>
        <sz val="9"/>
        <rFont val="宋体"/>
        <charset val="134"/>
      </rPr>
      <t>麻塘山乡</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_2023</t>
    </r>
    <r>
      <rPr>
        <sz val="9"/>
        <rFont val="宋体"/>
        <charset val="134"/>
      </rPr>
      <t>年青山庙村</t>
    </r>
    <r>
      <rPr>
        <sz val="9"/>
        <rFont val="Courier New"/>
        <charset val="134"/>
      </rPr>
      <t>7</t>
    </r>
    <r>
      <rPr>
        <sz val="9"/>
        <rFont val="宋体"/>
        <charset val="134"/>
      </rPr>
      <t>组河堤修建项目</t>
    </r>
  </si>
  <si>
    <t>2023年青山庙村7组河堤修建项目</t>
  </si>
  <si>
    <t>7组河堤修建200方</t>
  </si>
  <si>
    <r>
      <t>350元</t>
    </r>
    <r>
      <rPr>
        <sz val="9"/>
        <rFont val="Times New Roman"/>
        <charset val="134"/>
      </rPr>
      <t>/</t>
    </r>
    <r>
      <rPr>
        <sz val="9"/>
        <rFont val="宋体"/>
        <charset val="134"/>
      </rPr>
      <t>方</t>
    </r>
  </si>
  <si>
    <t>解决脱贫（监测）户11户41人40亩良田防洪及农田水利灌溉问题，改善生产条件，增产增收</t>
  </si>
  <si>
    <t>高平镇</t>
  </si>
  <si>
    <t>大田村</t>
  </si>
  <si>
    <t>隆回县-高平镇_产业发展_配套设施项目_2023年大田村7.14组至锡公坳水圳挡土墙</t>
  </si>
  <si>
    <t>2023年大田村7.14组至锡公坳水圳挡土墙</t>
  </si>
  <si>
    <t>高平镇人民政府</t>
  </si>
  <si>
    <t>7.14组寺龙至西公坳水圳挡土墙；长265米，宽1米，高度1米，总工程量265立方</t>
  </si>
  <si>
    <r>
      <t>380</t>
    </r>
    <r>
      <rPr>
        <sz val="9"/>
        <rFont val="宋体"/>
        <charset val="134"/>
      </rPr>
      <t>元</t>
    </r>
    <r>
      <rPr>
        <sz val="9"/>
        <rFont val="Times New Roman"/>
        <charset val="134"/>
      </rPr>
      <t>/</t>
    </r>
    <r>
      <rPr>
        <sz val="9"/>
        <rFont val="宋体"/>
        <charset val="134"/>
      </rPr>
      <t>立方米</t>
    </r>
  </si>
  <si>
    <t>解决脱贫（监测）户42户156人50亩农田水利灌溉问题，改善生产条件，增产增收；</t>
  </si>
  <si>
    <t>南岳庙镇</t>
  </si>
  <si>
    <t>金星村</t>
  </si>
  <si>
    <t>隆回县_产业发展_配套设施项目_2023年南岳庙镇金星村1、2组山塘清淤</t>
  </si>
  <si>
    <t>2023年金星村1、2组山塘清淤</t>
  </si>
  <si>
    <t>南岳庙镇人民政府</t>
  </si>
  <si>
    <t>1组荒塘清淤长15m*宽33m高2m米，2组四方塘清淤长22m宽18m高2m</t>
  </si>
  <si>
    <r>
      <t>6</t>
    </r>
    <r>
      <rPr>
        <sz val="9"/>
        <rFont val="宋体"/>
        <charset val="134"/>
      </rPr>
      <t>万</t>
    </r>
    <r>
      <rPr>
        <sz val="9"/>
        <rFont val="Times New Roman"/>
        <charset val="134"/>
      </rPr>
      <t>/</t>
    </r>
    <r>
      <rPr>
        <sz val="9"/>
        <rFont val="宋体"/>
        <charset val="134"/>
      </rPr>
      <t>口</t>
    </r>
  </si>
  <si>
    <r>
      <t>解决脱贫（监测）户</t>
    </r>
    <r>
      <rPr>
        <sz val="9"/>
        <rFont val="Times New Roman"/>
        <charset val="134"/>
      </rPr>
      <t>8</t>
    </r>
    <r>
      <rPr>
        <sz val="9"/>
        <rFont val="宋体"/>
        <charset val="134"/>
      </rPr>
      <t>户</t>
    </r>
    <r>
      <rPr>
        <sz val="9"/>
        <rFont val="Times New Roman"/>
        <charset val="134"/>
      </rPr>
      <t>28</t>
    </r>
    <r>
      <rPr>
        <sz val="9"/>
        <rFont val="宋体"/>
        <charset val="134"/>
      </rPr>
      <t>人</t>
    </r>
    <r>
      <rPr>
        <sz val="9"/>
        <rFont val="Times New Roman"/>
        <charset val="134"/>
      </rPr>
      <t>60</t>
    </r>
    <r>
      <rPr>
        <sz val="9"/>
        <rFont val="宋体"/>
        <charset val="134"/>
      </rPr>
      <t>亩农田水利灌溉问题，改善生产条件增产增收</t>
    </r>
  </si>
  <si>
    <t>改善农户和脱贫（监测）户农田水利灌溉等生产条件增加农业生产收入</t>
  </si>
  <si>
    <t>芭蕉塘村</t>
  </si>
  <si>
    <t>隆回县_产业发展_配套设施项目_2023年南岳庙镇芭蕉塘村15组水渠维修</t>
  </si>
  <si>
    <t>2023年南岳庙镇芭蕉塘村15组水渠维修</t>
  </si>
  <si>
    <t>15组水圳维修200米</t>
  </si>
  <si>
    <r>
      <t>20</t>
    </r>
    <r>
      <rPr>
        <sz val="9"/>
        <rFont val="宋体"/>
        <charset val="134"/>
      </rPr>
      <t>万元</t>
    </r>
    <r>
      <rPr>
        <sz val="9"/>
        <rFont val="Times New Roman"/>
        <charset val="134"/>
      </rPr>
      <t>/KM</t>
    </r>
  </si>
  <si>
    <t>解决脱贫（监测）户11户34人45亩农田水利灌溉问题，改善生产条件增产增收。</t>
  </si>
  <si>
    <t>改善农户和脱贫户农田水利灌溉等生产条件增加农业生产收入</t>
  </si>
  <si>
    <t>山水村</t>
  </si>
  <si>
    <t>隆回县-岩口镇_产业发展_配套设施项目_岩口镇2023年山水村2、3组排洪水渠维修加固改造</t>
  </si>
  <si>
    <t>2023年山水村2、3组排洪水渠维修加固</t>
  </si>
  <si>
    <t>改造</t>
  </si>
  <si>
    <t>2、3组排洪水渠维修加固150米长，1米*1.2米</t>
  </si>
  <si>
    <t>5万元/处</t>
  </si>
  <si>
    <t>解决脱贫（监测）户8户23人，解决生产问题。</t>
  </si>
  <si>
    <t>改善农户和脱贫户生产条件,节约成本</t>
  </si>
  <si>
    <t>枫井坪村</t>
  </si>
  <si>
    <t>隆回县-岩口镇_乡村建设行动_农村基础设施（含产业配套基础设施）_岩口镇2023年枫井坪村2组山塘维修</t>
  </si>
  <si>
    <t>2023年枫井坪村2组山塘维修</t>
  </si>
  <si>
    <t>2组山塘清淤、维修加固1口</t>
  </si>
  <si>
    <t>5万/口</t>
  </si>
  <si>
    <t>解决脱贫（监测）户8户28人70亩农田水利灌溉问题，改善生产条件，增产增收；</t>
  </si>
  <si>
    <t>花路洲村</t>
  </si>
  <si>
    <t>隆回县-桃花坪街道_产业发展_配套设施项目_2023年花路洲村新建渠道</t>
  </si>
  <si>
    <t>2023年花路洲村原花路4组新建渠道</t>
  </si>
  <si>
    <t>原花路4组新建渠道L100*B0.3*H0.2；L300*B0.3*H0.3</t>
  </si>
  <si>
    <t>134元/㎡；158元/㎡</t>
  </si>
  <si>
    <t>改善脱贫户117户401人人居环境条件，方便全村农户598户2038人办事</t>
  </si>
  <si>
    <t>改善改善农户和脱贫户人居环境条件，方便全村农户办事</t>
  </si>
  <si>
    <t>雅里村</t>
  </si>
  <si>
    <t>隆回县-桃花坪街道_乡村建设行动_农村基础设施（含产业配套基础设施）_2023年雅里村8组大塘山塘清淤；16.21组电灌及附属工程维修</t>
  </si>
  <si>
    <t>2023年雅里村8组大塘山塘清淤和16.21组电灌及附属工程维修</t>
  </si>
  <si>
    <t>8组大塘山塘清淤1430立方；16组、21组电灌及附属工程维修1处</t>
  </si>
  <si>
    <t>35元/立方米；5万/处</t>
  </si>
  <si>
    <t>解决脱贫户26户、95人农田灌溉用水问题</t>
  </si>
  <si>
    <t>改善农户和脱贫户农田灌溉用水，增加农业生产收入</t>
  </si>
  <si>
    <t>七江镇</t>
  </si>
  <si>
    <t>七家铺居委会</t>
  </si>
  <si>
    <t>隆回县-七江镇_产业发展_配套设施项目_2023年七家铺居委会南六坳新建水渠和收割机便道修建</t>
  </si>
  <si>
    <t>2023年七家铺居委会南六坳新建水渠和收割机便道修建</t>
  </si>
  <si>
    <t>七江镇人民政府</t>
  </si>
  <si>
    <t>南六坳新建水渠160m(40*40)，水渠上面修建收割机便道100m*2.6m</t>
  </si>
  <si>
    <t>8万元/处</t>
  </si>
  <si>
    <t>解决脱贫（监测）12户56人240亩农田水利灌溉问题，改善生产条件，增产增收</t>
  </si>
  <si>
    <t>三阁司镇</t>
  </si>
  <si>
    <t>资江社区</t>
  </si>
  <si>
    <t>隆回县-三阁司镇_产业发展_配套设施项目_2023年资江社区12组后垅山塘维修加固</t>
  </si>
  <si>
    <t>2023年资江社区12组后垅山塘维修加固</t>
  </si>
  <si>
    <t>三阁司镇人民政府</t>
  </si>
  <si>
    <t>12组后垅山塘维修加固900平方米左右，预计塘泥2米深，约1800m3，四围加固混凝土2米高四周120米长，480平方米，乘15公分厚为72立方</t>
  </si>
  <si>
    <t>7万元/处</t>
  </si>
  <si>
    <t>解决脱贫（监测）户17户66人种植业灌水面积50亩缺水问题</t>
  </si>
  <si>
    <t>改善农户和脱贫（监测）户种植业灌水，为作物解决缺水问题，增加农业生产收入</t>
  </si>
  <si>
    <t>金石桥镇</t>
  </si>
  <si>
    <t>珀塘村</t>
  </si>
  <si>
    <t>隆回县_产业发展_配套设施项目_金石桥镇2023年珀塘村2、4、5组山塘维修</t>
  </si>
  <si>
    <t>2023年珀塘村2、4、5组山塘维修</t>
  </si>
  <si>
    <t>山塘维修3口：2组芦田山塘、4组李炳东屋前山塘和5组李谟茂屋前山塘，塘坝内坡采取M7.5浆砌石砌筑后再10cm厚的C25砼面板防渗，坡脚设置50*100cmC25砼齿墙。</t>
  </si>
  <si>
    <t>8万元/口</t>
  </si>
  <si>
    <t>解决脱贫（监测）户21户57人46亩农田水利灌溉问题，改善生产条件，增产增收</t>
  </si>
  <si>
    <t>热泉村</t>
  </si>
  <si>
    <t>隆回县_产业发展_配套设施项目_金石桥镇2023年热泉村3组山塘维修</t>
  </si>
  <si>
    <t>2023年热泉村3组山塘维修</t>
  </si>
  <si>
    <t>三组山塘维修：塘坝内坡采取10cm厚的C25砼面板防渗，坡脚设置50*100cmC25砼齿墙。</t>
  </si>
  <si>
    <t>6万元/口</t>
  </si>
  <si>
    <t>解决脱贫户10户30人58亩农田水利灌溉问题，改善生产条件，增产增收</t>
  </si>
  <si>
    <t>改善农户和脱贫户农田水利灌溉等生产条件，增加农业生产收入</t>
  </si>
  <si>
    <t>大石村</t>
  </si>
  <si>
    <t>隆回县-高平镇_产业发展_配套设施项目_2023年大石村8组山塘修复</t>
  </si>
  <si>
    <t>2023年大石村8组山塘修复</t>
  </si>
  <si>
    <t>8组芭蕉垄山塘维修：塘坝内坡采取M10浆砌石砌筑后再 10cm厚的C25砼面板防渗，坡脚置 50*100cmC25砼齿墙，新建放涵。</t>
  </si>
  <si>
    <t>解决脱贫（监测）户8户21人32亩农田水利灌溉问题，改善生产条件，增产增收；</t>
  </si>
  <si>
    <t>金塘村</t>
  </si>
  <si>
    <t>隆回县-七江镇_产业发展_配套设施项目_2023年金塘村矿家冲山塘、司塘山塘、苦竹冲山塘维修</t>
  </si>
  <si>
    <t>2023年金塘村矿家冲山塘、司塘山塘、苦竹冲山塘</t>
  </si>
  <si>
    <t>金塘村矿家冲、司塘、苦竹冲维修山塘3口，塘坝内坡采取M7.5浆砌石砌筑后再10cm厚的C25砼面板防渗，坡脚置50*100cmC25砼齿墙。</t>
  </si>
  <si>
    <t>改善脱贫（监测）户28户98人150亩农田水利灌溉问题，改善生产条件，增产增收</t>
  </si>
  <si>
    <t>南冲村</t>
  </si>
  <si>
    <t>隆回县-七江镇_产业发展_配套设施项目_2023年南冲村六组堰山塘维修</t>
  </si>
  <si>
    <t>2023年南冲村六组堰山塘维修</t>
  </si>
  <si>
    <t>南冲村六组塘坝内坡采取M10浆砌石砌筑后再10cm厚的C25砼面板防渗，坡脚设置50*100cmC25砼齿墙。</t>
  </si>
  <si>
    <t>改善脱贫（监测）户29户90人80亩农田水利灌溉问题，改善生产条件，增产增收</t>
  </si>
  <si>
    <t>双合村</t>
  </si>
  <si>
    <t>隆回县-七江镇_产业发展_配套设施项目_2023年双合村海里山塘维修</t>
  </si>
  <si>
    <t>2023年双合村海里山塘维修</t>
  </si>
  <si>
    <t>双合村海里山塘塘坝内坡采取10cm厚的C25砼面板防渗，坝坡整形，并对放水卧管进行加固。</t>
  </si>
  <si>
    <t>23万元/口</t>
  </si>
  <si>
    <t>改善脱贫（监测）户37户122人325亩农田水利灌溉问题，改善生产条件，增产增收</t>
  </si>
  <si>
    <t>改善农户和脱贫（监测）户农田水利灌溉等生产生活条件，增加百姓农业生产收入，提高粮食产量</t>
  </si>
  <si>
    <t>滩头镇</t>
  </si>
  <si>
    <t>三溪新村</t>
  </si>
  <si>
    <t>隆回县-滩头镇_产业发展_配套设施项目_2023年三溪新村22-34组塔石点完子冲山塘维修</t>
  </si>
  <si>
    <t>2023年三溪新村22-34组塔石点完子冲山塘维修</t>
  </si>
  <si>
    <t>2022年11月</t>
  </si>
  <si>
    <t>2023年4月</t>
  </si>
  <si>
    <t>22-34组塔石点完子冲山塘维修；衬砌加固长55m，高3.0m，顶宽1.5m，塘内坡砼防渗厚0.1m</t>
  </si>
  <si>
    <t>7万元/口</t>
  </si>
  <si>
    <t>解决脱贫（监测）户105户430人520亩农田水利灌溉问题，改善生产条件，增产增收；</t>
  </si>
  <si>
    <t>五星村</t>
  </si>
  <si>
    <t>隆回县-滩头镇_产业发展_配套设施项目_2023年五星村1-8组新塘维修</t>
  </si>
  <si>
    <t>2023年五星村1-8组新塘维修</t>
  </si>
  <si>
    <t>1-8组新塘衬砌加固长49m，坝高2.6m，塘内坡浆砌石护坡</t>
  </si>
  <si>
    <t>5万元/口</t>
  </si>
  <si>
    <t>解决脱贫（监测）户45户180人260亩农田水利灌溉问题，改善生产条件，增产增收；</t>
  </si>
  <si>
    <t>塘市村</t>
  </si>
  <si>
    <t>隆回县-滩头镇_产业发展_配套设施项目_2023年塘市村4组标准塘维修</t>
  </si>
  <si>
    <t>2023年塘市村4组标准塘维修</t>
  </si>
  <si>
    <t>4组标准塘维修；衬砌加固长85.5m，高3.0m，顶宽2.0m，塘内坡砼防渗厚0.1m，新建放水涵及卧管。</t>
  </si>
  <si>
    <t>12万元/口</t>
  </si>
  <si>
    <t>解决脱贫（监测）户10户27人52亩农田水利灌溉问题，改善生产条件，增产增收；</t>
  </si>
  <si>
    <t>桃仙岩村</t>
  </si>
  <si>
    <t>隆回县-滩头镇_产业发展_配套设施项目_2023年桃仙岩村十组油子冲2＃山塘维修</t>
  </si>
  <si>
    <t>2023年桃仙岩村十组油子冲2＃山塘维修</t>
  </si>
  <si>
    <t>十组衬油子冲山塘维修：砌加固长40.0m，高5.5m，顶宽3.5m，塘内坡砼防渗厚0.1m，新建Φ400溢水管</t>
  </si>
  <si>
    <t>解决脱贫（监测）户15户38人82亩农田水利灌溉问题，改善生产条件，增产增收；</t>
  </si>
  <si>
    <t>李家村</t>
  </si>
  <si>
    <t>隆回县-滩头镇_产业发展_配套设施项目_2023年李家村8、9组石神岭山塘维修</t>
  </si>
  <si>
    <t>2023年李家村8、9组石神岭山塘维修</t>
  </si>
  <si>
    <t>8、9组石神岭山塘维修；衬砌加固长40.0m，高3.0m，顶宽3.0m，塘内坡砼防渗长40m，厚0.1m，新建放水涵及卧管，左岸新建溢洪道。</t>
  </si>
  <si>
    <t>解决脱贫（监测）户10户48人102亩农田水利灌溉问题，改善生产条件，增产增收；</t>
  </si>
  <si>
    <t>果胜新村</t>
  </si>
  <si>
    <t>隆回县-滩头镇_产业发展_配套设施项目_2023年果胜新村峡山四组山塘、青山三组山塘维修</t>
  </si>
  <si>
    <t>2023年果胜新村峡山四组山塘、青山三组山塘维修</t>
  </si>
  <si>
    <t>峡山四组山塘、青山三组维修山塘2口；衬砌加固长41m ，高3.0m ，顶宽1.0m ，塘内坡砼防渗厚0. 1m</t>
  </si>
  <si>
    <t>4.5万元/口</t>
  </si>
  <si>
    <t>解决脱贫（监测）户16户52人21亩农田水利灌溉问题，改善生产条件，增产增收；</t>
  </si>
  <si>
    <t>苏塘村</t>
  </si>
  <si>
    <t>隆回县-滩头镇_产业发展_配套设施项目_2023年苏塘村一组金门前山 塘、17-20组松柏树山塘维修</t>
  </si>
  <si>
    <t>2023年苏塘村一组金门前山塘、17-20组松柏树山塘维修</t>
  </si>
  <si>
    <t>维修山塘2口，一组金门前山塘衬砌加固长84m ，高3.0m ，顶宽3.0m ，塘内坡砼防渗厚0. 1m；17-20组松柏树下山塘衬砌加固长46m ，高9.0m ，顶宽3.0m ，塘内坡砼防渗厚0. 1m ，新建放水涵及卧管</t>
  </si>
  <si>
    <t>12.5万元/口</t>
  </si>
  <si>
    <t>解决脱贫（监测）户193户698人715亩农田水利灌溉问题，改善生产条件，增产增收；</t>
  </si>
  <si>
    <t>荷田乡</t>
  </si>
  <si>
    <t>玖鹅村</t>
  </si>
  <si>
    <t>隆回县-荷田乡_产业发展_生产项目_2023年玖鹅村12组峦子塘维修</t>
  </si>
  <si>
    <t>2023年玖鹅村12组峦子塘维修</t>
  </si>
  <si>
    <t>12组峦子塘衬砌加固长43m，高2.7m，顶宽2.0m，塘内坡三面砼防渗厚0.1m，设放水涵及溢水口，库内靠马路新建浆砌石挡土墙，高4.5m，长10m</t>
  </si>
  <si>
    <t>17万元/口</t>
  </si>
  <si>
    <t>改善脱贫（监测）户8户38人30亩农业生产灌溉用水问题</t>
  </si>
  <si>
    <t>广溪村</t>
  </si>
  <si>
    <t>隆回县_产业发展_生产项目_2023年广溪村7组、8组、9组碟子冲塘维修</t>
  </si>
  <si>
    <t>2023年广溪村7组、8组、9组碟子冲塘维修</t>
  </si>
  <si>
    <t>7组、8组、9组碟子冲塘衬砌加固长42m，高12m，顶宽5.5m，塘内坡塌洞粘土回填，设钢筋砼面板防渗厚0.1m，</t>
  </si>
  <si>
    <t>22万元/口</t>
  </si>
  <si>
    <t>解决脱贫（监测）户20户82人41亩农田水利灌溉问题，改善生产条件，增产增收；</t>
  </si>
  <si>
    <t>三合村</t>
  </si>
  <si>
    <t>隆回县_产业发展_生产项目_2023年三合村15组、20组、6组石灰裕塘、枞树湾塘维修</t>
  </si>
  <si>
    <t>2023年三合村15组、20组、6组石灰裕塘、枞树湾塘维修</t>
  </si>
  <si>
    <t>15组、20组、6组石灰裕塘、枞树湾塘维修山塘2口，石灰裕塘衬砌加固长28m，高2.0m，顶宽4.5m，塘内坡砼防渗面板砼厚0.1m，新建放水涵及卧管；枞树湾塘衬砌加固长61.5m，高2.5m，顶宽2.5m，塘内坡四面砼防渗厚0.1m</t>
  </si>
  <si>
    <t>7.5万元/口</t>
  </si>
  <si>
    <t>荷香桥镇</t>
  </si>
  <si>
    <t>黄杨山村</t>
  </si>
  <si>
    <t>隆回县_产业发展_配套设施项目_荷香桥镇2023年黄杨山村马路边大塘、马路边塘、山塘维修加固</t>
  </si>
  <si>
    <t>黄杨山村马路边大塘、马路边塘、山塘维修加固</t>
  </si>
  <si>
    <t>维修山塘3口：1＃号（马路边大塘）衬砌加固长102m，高3.0m，顶宽1.8m，塘内坡砼防渗厚0.1m，新建放水涵及卧管；2＃（马路边）衬砌加固长112m，高3.0m，顶宽1.8m，塘内坡砼防渗厚0.1m；3＃衬砌加固长105m，高3.0m，顶宽2.0m，塘内坡砼防渗厚0.1m</t>
  </si>
  <si>
    <t>15万元/口</t>
  </si>
  <si>
    <t>解决脱贫户36户135人农田灌溉条件，增产增收件</t>
  </si>
  <si>
    <t>天马山村</t>
  </si>
  <si>
    <t>隆回县_产业发展_配套设施项目_荷香桥镇2023年天马山大塘</t>
  </si>
  <si>
    <t>2023年天马山村5、6、13、14组天马山大塘修建</t>
  </si>
  <si>
    <t>5、6、13、14组天马山大塘修建衬 砌 加 固 长103m ，  高 3.0m ，  塘 内 坡 砼 防 渗 厚0.1m，新建放水涵及卧管</t>
  </si>
  <si>
    <t>13万元/口</t>
  </si>
  <si>
    <t>改善脱贫（监测）户35户150人农田灌溉条件，增产增收件</t>
  </si>
  <si>
    <t>伏龙村</t>
  </si>
  <si>
    <t>隆回县_产业发展_配套设施项目_2023年伏龙村6组黄家冲塘维修加固</t>
  </si>
  <si>
    <t>2023年伏龙村6组黄家冲塘维修加固</t>
  </si>
  <si>
    <t>6组黄家冲塘维修加固衬砌加固长69m，高3.0m，顶宽1.5m，塘内坡砼防渗厚0.1m</t>
  </si>
  <si>
    <t>改善脱贫（监测）户22户73人农田灌溉条件，增产增收件</t>
  </si>
  <si>
    <t>树竹村</t>
  </si>
  <si>
    <t>隆回县_产业发展_配套设施项目_荷香桥镇2023年树足山塘</t>
  </si>
  <si>
    <t>2023年树竹村树足山塘修建</t>
  </si>
  <si>
    <t>树足山塘修建衬砌加固长55m，高3.0m，顶宽2.0m，塘内坡砼防渗厚0.1m</t>
  </si>
  <si>
    <t>改善脱贫户（监测户）38户95人农田灌溉条件，增产增收件</t>
  </si>
  <si>
    <t>温里居委会</t>
  </si>
  <si>
    <t>隆回县-岩口镇_乡村建设行动_农村基础设施（含产业配套基础设施）_岩口镇2023年温里居委会1组柏塘冲山塘维修</t>
  </si>
  <si>
    <t>2023年温里居委会1组柏塘冲山塘维修</t>
  </si>
  <si>
    <t>1组柏塘冲山塘维修衬砌加固长115m，高2.5m，顶宽0.8m，塘内坡四面砼防渗厚0.1m，新建放水涵及卧管</t>
  </si>
  <si>
    <t>14万元/口</t>
  </si>
  <si>
    <t>解决脱贫户监测户11户38人，解决农田灌溉问题，改善生产条件，增加收入</t>
  </si>
  <si>
    <t>旺山河村</t>
  </si>
  <si>
    <t>隆回县-岩口镇_乡村建设行动_农村基础设施（含产业配套基础设施）_岩口镇2023年旺山河村1组箭头冲塘、8组旺家山塘、7组稠树冲山塘、11组鸡公山塘维修</t>
  </si>
  <si>
    <t>2023年旺山河村1组箭头冲塘、8组旺家山塘、7组稠树冲山塘、11组鸡公山塘维修</t>
  </si>
  <si>
    <t>维修山塘4口：箭头冲塘衬砌加固长26m，高3m，顶宽2.5m，塘内坡砼防渗厚0.1m，新建溢洪口；旺家山塘衬砌加固长44m，高3.2m，顶宽1.0m，塘内坡砼防渗厚0.1m，新建放水涵及卧管，右岸溢洪道改造；稠树冲山塘衬砌加固长39m，高3.5m，顶宽1.5m，塘内坡砼防渗厚0.1m，新建放水涵及卧管，左岸溢洪道改造；鸡公山塘衬砌加固长36m，高3.5m，顶宽1.0m，塘内坡砼防渗厚0.1m，新建放水涵及卧管。</t>
  </si>
  <si>
    <t>改善脱贫人口135人 100亩农田水利灌溉条件</t>
  </si>
  <si>
    <t>新田村</t>
  </si>
  <si>
    <t>隆回县-岩口镇_产业发展_配套设施项目_岩口镇2023年新田村8组山塘维修</t>
  </si>
  <si>
    <t>2023年新田村8组山塘维修</t>
  </si>
  <si>
    <t>8组山塘维修衬砌加固长36m，高3.0m，顶宽2.0m，塘内坡砼防渗厚0.1m，新建放水涵及卧管</t>
  </si>
  <si>
    <t>解决户37户113人（含脱贫人口）30亩农田水利灌溉问题，改善生产条件，增产增收；</t>
  </si>
  <si>
    <t>郑西村</t>
  </si>
  <si>
    <t>隆回县-岩口镇_产业发展_配套设施项目_岩口镇2023年郑西村维修13组老洲山塘、3组三角塘</t>
  </si>
  <si>
    <t>2023年郑西村13组老洲山塘、3组三角塘维修</t>
  </si>
  <si>
    <t>维修山塘2口：老洲山塘衬砌加固长49m，高3.0m，顶宽2.5m，塘内坡砼防渗厚0.1m，新建放水涵及卧管，左岸溢洪道改造；三角塘齿墙改造长28m，高3.0m，顶宽2.0m，塘内设砼截水齿墙，新建放水涵及卧管</t>
  </si>
  <si>
    <t>解决脱贫（监测）户6户20人，以及农田水利灌溉问题，改善生产条件，增产增收。</t>
  </si>
  <si>
    <t>改善农户和脱贫(监测）户农田水利灌溉等生产条件，增加农业生产收入</t>
  </si>
  <si>
    <t>马头山村</t>
  </si>
  <si>
    <t>隆回县-岩口镇_产业发展_配套设施项目_岩口镇2023年马头山村维修17组兴隆大塘</t>
  </si>
  <si>
    <t>2023年马头山村17组兴隆大塘维修</t>
  </si>
  <si>
    <t>17组兴隆大塘维修塘坝浆砌石挡土墙护坡长68m，高2m，设止水墙，新建放水涵及卧管 (顶宽1.2m) ，踏步一处</t>
  </si>
  <si>
    <t>解决15户脱贫户、48人及一般农户灌溉问题</t>
  </si>
  <si>
    <t>改善农户和脱贫户、监测户生产条件增加收入</t>
  </si>
  <si>
    <t>龙井村</t>
  </si>
  <si>
    <t>隆回县-岩口镇_产业发展_配套设施项目_岩口镇2023年龙井村维修3组、10组下游塘</t>
  </si>
  <si>
    <t>2023年龙井村3组、10组下游塘维修</t>
  </si>
  <si>
    <t>3组、10组下游塘维修衬砌加固长46m，高2.0m，顶宽2.8m，塘内坡砼防渗厚0.1m，左岸溢洪道改造，溢洪道上设人行桥</t>
  </si>
  <si>
    <t>解决脱贫户及监测户15户、55人100亩农田水利灌溉问题，改善生产条件，增加收入</t>
  </si>
  <si>
    <t>藕塘村</t>
  </si>
  <si>
    <t>隆回县-岩口镇_乡村建设行动_农村基础设施（含产业配套基础设施）_岩口镇2023年藕塘村5、6组泡塘维修</t>
  </si>
  <si>
    <t>2023年藕塘村5、6组泡塘维修</t>
  </si>
  <si>
    <t>5、6组泡塘维修衬砌加固长88m，高4.0m，顶宽5.0m，塘内坡砼防渗厚0.1m，新建放水涵及卧管</t>
  </si>
  <si>
    <t>解决15户脱贫户及监测户50人，农田150亩灌溉生产条件</t>
  </si>
  <si>
    <t>改善农户和脱贫户监测户农田水利灌溉条件，增加农业生产收入</t>
  </si>
  <si>
    <t>双龙铺村</t>
  </si>
  <si>
    <t>隆回县_产业发展_配套设施项目_2023年双龙铺村14、18、19组山塘硬化</t>
  </si>
  <si>
    <t>2023年双龙铺村14、18、19组山塘硬化</t>
  </si>
  <si>
    <t>14、18、19组山塘坝内坡硬化95m，高3m,顶宽1.8米，厚0.1米，卧管改造</t>
  </si>
  <si>
    <t>解决脱贫户36户138人生产生活条件，解决农田灌溉难的问题。</t>
  </si>
  <si>
    <t>解决农田灌溉难的问题，改善生产生活条件。</t>
  </si>
  <si>
    <t>花门街道办事处</t>
  </si>
  <si>
    <t>迈迹塘社区</t>
  </si>
  <si>
    <t>隆回县_产业发展_配套设施项目_2023年迈迹塘社区24，25，27、26、30组渔塘清淤、砌坑。</t>
  </si>
  <si>
    <t>2023年迈迹塘社区24，25，27、26、30组渔塘清淤、砌坑</t>
  </si>
  <si>
    <t>24，25，27、26、30组渔塘衬砌加固长95m，高3.0m，顶宽2.0m，塘内坡砼防渗厚0.1m，新建放水涵及卧管</t>
  </si>
  <si>
    <t>改善脱贫（监测）户19户76人90亩农田水利灌溉问题，改善生产条件，增产增收。</t>
  </si>
  <si>
    <t>改善农户和脱贫（监测）户农田水利灌溉等生产条件，增加农业生产收入。</t>
  </si>
  <si>
    <t>太平新村</t>
  </si>
  <si>
    <t>隆回县_产业发展_配套设施项目_2023年南岳庙镇太平新村山塘维修加固</t>
  </si>
  <si>
    <t>2023年太平新村山塘维修加固</t>
  </si>
  <si>
    <t>太平新村12.13.17组太塘山塘加固，衬砌加固长95m，高3.0m，顶宽1.0m，塘内坡砼防渗厚0.1m，新建放水涵及卧管</t>
  </si>
  <si>
    <r>
      <t>解决脱贫（监测）户</t>
    </r>
    <r>
      <rPr>
        <sz val="9"/>
        <rFont val="Times New Roman"/>
        <charset val="134"/>
      </rPr>
      <t>32</t>
    </r>
    <r>
      <rPr>
        <sz val="9"/>
        <rFont val="宋体"/>
        <charset val="134"/>
      </rPr>
      <t>户</t>
    </r>
    <r>
      <rPr>
        <sz val="9"/>
        <rFont val="Times New Roman"/>
        <charset val="134"/>
      </rPr>
      <t>125</t>
    </r>
    <r>
      <rPr>
        <sz val="9"/>
        <rFont val="宋体"/>
        <charset val="134"/>
      </rPr>
      <t>人</t>
    </r>
    <r>
      <rPr>
        <sz val="9"/>
        <rFont val="Times New Roman"/>
        <charset val="134"/>
      </rPr>
      <t>120</t>
    </r>
    <r>
      <rPr>
        <sz val="9"/>
        <rFont val="宋体"/>
        <charset val="134"/>
      </rPr>
      <t>亩农田水利灌溉问题，改善生产条件，增产增收；</t>
    </r>
  </si>
  <si>
    <t>周旺镇</t>
  </si>
  <si>
    <t>邓家村</t>
  </si>
  <si>
    <t>隆回县-周旺镇_产业发展_配套设施项目_2023年邓家村8、9、10组银家塘维修</t>
  </si>
  <si>
    <t>2023年邓家村8、9、10组银家塘维修</t>
  </si>
  <si>
    <t>邓家村8、9、10组银家塘维修。塘内右岸浆砌石挡墙护坡，高2.75m，长63m</t>
  </si>
  <si>
    <t>解决脱贫（监测）户12户43人220亩农田水利灌溉问题，改善生产条件，增产增收。</t>
  </si>
  <si>
    <t>斜岭村</t>
  </si>
  <si>
    <t>隆回县-周旺镇_产业发展_配套设施项目_2023年斜岭村原孙家4组天冲里塘、新塘边山塘维修</t>
  </si>
  <si>
    <t>2023年斜岭村原孙家4组天冲里塘、新塘边山塘维修</t>
  </si>
  <si>
    <t>斜岭村原孙家4组维修山塘2口：天冲里塘衬砌加固长27m，高4.0m，顶宽1.0m，塘内坡四面砼防渗厚0.1m，新建放水涵及卧管；新塘边山塘（原孙家4组）衬砌加固长71m，高3.0m，顶宽1.0m，塘内坡四面砼防渗厚0.1m，新建放水涵及卧管</t>
  </si>
  <si>
    <t>11万元/口</t>
  </si>
  <si>
    <t>解决脱贫（监测）户19户75人650亩农田水利灌溉问题，改善生产条件，增产增收</t>
  </si>
  <si>
    <t>大柱村</t>
  </si>
  <si>
    <t>隆回县-周旺镇_产业发展_配套设施项目_2023年大柱村6.7.8组后山塘维修</t>
  </si>
  <si>
    <t>2023年大柱村6.7.8组后山塘维修</t>
  </si>
  <si>
    <t>大柱村6.7.8组后山塘维修。衬砌加固长62m，高3.0m，顶宽1.0m，塘内坡砼防渗厚0.1m，新建放水涵及卧管</t>
  </si>
  <si>
    <t>改善脱贫（监测）户36户112人20亩农田灌溉</t>
  </si>
  <si>
    <t>车坪村</t>
  </si>
  <si>
    <t>隆回县-周旺镇_产业发展_配套设施项目_2023年车坪村车坪对面塘、13组塘山塘维修2口</t>
  </si>
  <si>
    <t>2023年车坪对面塘、13组塘维修</t>
  </si>
  <si>
    <t>维修山塘2口：车坪对面塘衬砌加固长116m， 高2.5m ，顶宽2.0m ，设2处踏步，塘内坡四面砼防渗厚0.1m，溢洪口改造；13组塘齿墙改造长71.5m，高2.3m，顶宽1.7m，塘内设砼截水齿墙，新建放水涵及卧管</t>
  </si>
  <si>
    <t>6.5万元/口</t>
  </si>
  <si>
    <t>解决脱贫（监测）户14户68人198亩农田水利灌溉问题，改善生产条件，增产增收。</t>
  </si>
  <si>
    <t>清水村</t>
  </si>
  <si>
    <t>隆回县-周旺镇_产业发展_配套设施项目_2023年清水村19.20组花果山大塘</t>
  </si>
  <si>
    <t>2023年清水村19.20组花果山大塘维修</t>
  </si>
  <si>
    <t>清水村19.20组花果山大塘，衬砌加固长60.5m，高4.0m，顶宽1.1m，塘内坡砼防渗厚0.1m，新建放水涵及卧管</t>
  </si>
  <si>
    <t>方便脱贫（监测）户25户82人生产，解决农田水利灌溉困难，达到改善生产条件，增加农业生产收入。</t>
  </si>
  <si>
    <t>方便农户和脱贫（监测）户生产，解决农田水利灌溉困难，达到改善生产条件，增加农业生产收入。</t>
  </si>
  <si>
    <t>江口村</t>
  </si>
  <si>
    <t>隆回县-周旺镇_产业发展_配套设施项目_2023年江口村山下山塘、栋家冲山塘、江口山塘山塘维修</t>
  </si>
  <si>
    <t>2023年山下山塘、栋家冲山塘、江口山塘维修</t>
  </si>
  <si>
    <t>江口村维修山塘3口：山下山塘衬砌加固长100m，高4.0m，顶宽5.2m，塘内坡砼防渗厚0.1m，新建放水涵及卧管；栋家冲山塘衬砌加固长141m，高2.5m，顶宽1.0m，塘内坡砼防渗厚0.1m；江口山塘衬砌加固长60m，高3.0m，顶宽1.0m，塘内坡砼防渗厚0.1m，新建放水涵及卧管。</t>
  </si>
  <si>
    <t>解决脱贫（监测）户71户230人680亩农田水利灌溉问题，改善生产条件，增产增收。</t>
  </si>
  <si>
    <t>杨岭村</t>
  </si>
  <si>
    <t>隆回县-周旺镇_产业发展_配套设施项目_2023年杨岭村9组新塘，9、10组桥鸭塘，2、6组蒋塘维修山塘</t>
  </si>
  <si>
    <t>2023年杨岭村9组新塘，9、10组桥鸭塘，2、6组蒋塘山塘维修</t>
  </si>
  <si>
    <t>杨岭村2、6、9、10组维修山塘3口：新塘衬砌加固长52m，高3.0m，顶宽3.7m，塘内坡砼防渗厚0.1m，新建放水涵及卧管；鸭塘衬砌加固长52m，高3.0m，顶宽3.7m，塘内坡砼防渗厚0.1m，新建放水涵及卧管；蒋塘衬砌加固长57m，高3.2m，顶宽1.0m，塘内坡砼防渗厚0.1m，新建放水涵及卧管</t>
  </si>
  <si>
    <t>解决脱贫（监测）户32户103人680亩农田水利灌溉问题，改善生产条件，增产增收。</t>
  </si>
  <si>
    <t>石井村</t>
  </si>
  <si>
    <t>隆回县-周旺镇_产业发展_配套设施项目_2023年石井村6组屋门前塘、七组塘维修</t>
  </si>
  <si>
    <t>2023年石井村6组屋门前塘、七组塘维修</t>
  </si>
  <si>
    <t>石井村6组屋门前塘、七组塘维修。维修山塘2口：屋门前塘齿墙改造长125m，高4.3m，顶宽1.0m，塘内设砼截水齿墙；七组塘衬砌加固长88.5m，高4.5m，顶宽2.0m，塘内坡砼防渗厚0.1m，溢洪道维修</t>
  </si>
  <si>
    <t>解决脱贫（监测）户10户48人150亩农田水利灌溉问题，改善生产条件，增产增收</t>
  </si>
  <si>
    <t>转龙村</t>
  </si>
  <si>
    <t>隆回县-周旺镇_产业发展_配套设施项目_2023年转龙村12、15组大元林场山塘维修</t>
  </si>
  <si>
    <t>2023年转龙村12、15组大元林场山塘维修</t>
  </si>
  <si>
    <t>转龙村12.15组大元林场山塘维修。衬砌加固长53m，高3.0m，顶宽1.0m，塘内坡砼防渗厚0.1m，新建放水涵及卧管</t>
  </si>
  <si>
    <t>解决脱贫（监测）户18户47人80亩农田水利灌溉问题，改善生产条件，增产增收。</t>
  </si>
  <si>
    <t>谷脚村</t>
  </si>
  <si>
    <t>隆回县-周旺镇_产业发展_配套设施项目_2023年谷脚村4.7.13组赫家冲塘维修</t>
  </si>
  <si>
    <t>2023年谷脚村4.7.13组赫家冲塘维修</t>
  </si>
  <si>
    <t>谷脚村4.7.13组赫家冲塘维修。衬砌加固长48m，高3.0m，顶宽2.0m，塘内坡砼防渗厚0.1m</t>
  </si>
  <si>
    <t>解决脱贫（监测）户30户120人100亩农田水利灌溉问题，改善生产条件，增产增收。</t>
  </si>
  <si>
    <t>红光社区</t>
  </si>
  <si>
    <t>隆回县-三阁司镇_产业发展_配套设施项目_三阁司镇2023年红光社区石子坪塘维修加固</t>
  </si>
  <si>
    <t>2023年红光社区石子坪塘维修</t>
  </si>
  <si>
    <t>石子坪塘维修衬砌加固长104m，高3.0m，顶宽2.0m，塘内坡砼防渗厚0.1m</t>
  </si>
  <si>
    <r>
      <t>解决脱贫（监测）户13户53人</t>
    </r>
    <r>
      <rPr>
        <sz val="9"/>
        <rFont val="Times New Roman"/>
        <charset val="134"/>
      </rPr>
      <t>103</t>
    </r>
    <r>
      <rPr>
        <sz val="9"/>
        <rFont val="宋体"/>
        <charset val="134"/>
      </rPr>
      <t>亩农田水利灌溉问题，改善生产条件，增产增收</t>
    </r>
  </si>
  <si>
    <t>龙州村</t>
  </si>
  <si>
    <t>隆回县-三阁司镇_产业发展_配套设施项目_三阁司镇2023年龙洲村落水塘维修加固</t>
  </si>
  <si>
    <t>2023年龙洲村落水塘维修</t>
  </si>
  <si>
    <t>落水塘维修衬砌加固长68m,止水墙为0.5*1，塘内坡砼防渗厚0.1m，大开门新建涵管及卧管 (坝顶宽5m)</t>
  </si>
  <si>
    <r>
      <t>农田水利：解决脱贫（监测）户</t>
    </r>
    <r>
      <rPr>
        <sz val="9"/>
        <rFont val="Times New Roman"/>
        <charset val="134"/>
      </rPr>
      <t>16</t>
    </r>
    <r>
      <rPr>
        <sz val="9"/>
        <rFont val="宋体"/>
        <charset val="134"/>
      </rPr>
      <t>户</t>
    </r>
    <r>
      <rPr>
        <sz val="9"/>
        <rFont val="Times New Roman"/>
        <charset val="134"/>
      </rPr>
      <t>69</t>
    </r>
    <r>
      <rPr>
        <sz val="9"/>
        <rFont val="宋体"/>
        <charset val="134"/>
      </rPr>
      <t>人</t>
    </r>
    <r>
      <rPr>
        <sz val="9"/>
        <rFont val="Times New Roman"/>
        <charset val="134"/>
      </rPr>
      <t>103</t>
    </r>
    <r>
      <rPr>
        <sz val="9"/>
        <rFont val="宋体"/>
        <charset val="134"/>
      </rPr>
      <t>亩农田水利灌溉问题，改善生产条件，增产增收</t>
    </r>
  </si>
  <si>
    <t>农田水利：改善农户和脱贫（监测）户农田水利灌溉等生产条件，增加农业生产收入</t>
  </si>
  <si>
    <t>山界回族乡</t>
  </si>
  <si>
    <t>南寺村</t>
  </si>
  <si>
    <t>隆回县_产业发展_生产项目_2023年南寺村9、10、11组大塘维修</t>
  </si>
  <si>
    <t>2023年南寺村9、10、11组大塘维修</t>
  </si>
  <si>
    <t>9、10、11组大塘维修衬砌加固长69m，高3.0m，顶宽2.0m，塘内坡砼防渗厚0.1m</t>
  </si>
  <si>
    <t>9万元/口</t>
  </si>
  <si>
    <t>解决脱贫（监测）户19户69人275亩农田水利灌溉问题，改善生产条件，增产增收</t>
  </si>
  <si>
    <t>民族村</t>
  </si>
  <si>
    <t>隆回县_产业发展_生产项目_2023年民族村11、12组长山塘维修</t>
  </si>
  <si>
    <t>2023年民族村11、12组长山塘维修</t>
  </si>
  <si>
    <t>11、12组长山塘维修衬砌加固长69m，高3.0m，顶宽2.0m，塘内坡砼防厚0.1m</t>
  </si>
  <si>
    <t>解决脱贫（监测）户12户38人366亩农田水利灌溉问题，改善生产条件，增产增收</t>
  </si>
  <si>
    <t>书院村</t>
  </si>
  <si>
    <t>隆回县_产业发展_配套设施项目_2023年书院村1组三角塘维修</t>
  </si>
  <si>
    <t>2023年书院村1组三角塘维修</t>
  </si>
  <si>
    <t>1组三角塘衬砌加固长69m，高3.0m，顶宽2.0m，塘内坡砼防渗厚0.1m</t>
  </si>
  <si>
    <r>
      <t>9</t>
    </r>
    <r>
      <rPr>
        <sz val="9"/>
        <rFont val="宋体"/>
        <charset val="134"/>
      </rPr>
      <t>万元</t>
    </r>
    <r>
      <rPr>
        <sz val="9"/>
        <rFont val="Times New Roman"/>
        <charset val="134"/>
      </rPr>
      <t>/</t>
    </r>
    <r>
      <rPr>
        <sz val="9"/>
        <rFont val="宋体"/>
        <charset val="134"/>
      </rPr>
      <t>口</t>
    </r>
  </si>
  <si>
    <t>解决脱贫（监测）户38户103人63亩农田水利灌溉问题，改善生产条件，增产增收</t>
  </si>
  <si>
    <t>北山镇</t>
  </si>
  <si>
    <t>观音塘村</t>
  </si>
  <si>
    <t>隆回县-北山镇_产业发展_配套设施项目_2023年北山镇观音塘村5、6、14、15组中间塘山塘修复</t>
  </si>
  <si>
    <t>2023年观音塘村5、6、14、15组中间塘山塘修复</t>
  </si>
  <si>
    <t>5、6、14、15组中间塘山塘维修衬砌加固长69m，高3.0m，顶宽2.0m，塘内坡砼防渗厚0.1m</t>
  </si>
  <si>
    <t>解决脱贫（监测）户23户70人100亩农田水利灌溉问题，改善生产条件，增产增收；</t>
  </si>
  <si>
    <t>隆回县_产业发展_配套设施项目_金石桥镇2023年热泉村三组、五组河坝维修</t>
  </si>
  <si>
    <t>2023年热泉村三组、五组河坝维修</t>
  </si>
  <si>
    <t>维修河坝2座，三组大坝上1座、五组贺家1座，坝体采取M7.5浆砌石砌筑培厚，并对坝体采取C25砼防渗，下游设置干砌石护坦；坝前引水渠局部破损严重，采取M7.5浆砌石墙加固。</t>
  </si>
  <si>
    <t>6.5万元/座</t>
  </si>
  <si>
    <t>解决脱贫户、监测户17户58人108亩农田水利灌溉问题，改善生产条件，增产增收</t>
  </si>
  <si>
    <t>改善农户、脱贫户、监测户农田水利灌溉等生产条件，增加农业生产收入</t>
  </si>
  <si>
    <t xml:space="preserve">滩头镇 </t>
  </si>
  <si>
    <t>玉屏村</t>
  </si>
  <si>
    <t>隆回县-滩头镇_产业发展_配套设施项目_2023年玉屏村8组白若坝维修</t>
  </si>
  <si>
    <t>2023年玉屏村8组白若坝维修</t>
  </si>
  <si>
    <t>8组白若坝；新建坝体及砼消力护坦，坝上下游两岸各新建10m长护岸</t>
  </si>
  <si>
    <t>9万元/座</t>
  </si>
  <si>
    <t>解决脱贫（监测）户41户158人1005亩农田水利灌溉问题，改善生产条件，增产增收；</t>
  </si>
  <si>
    <t>文联村</t>
  </si>
  <si>
    <t>隆回县_产业发展_生产项目_2023年文联村10组.14组龙港坝维修</t>
  </si>
  <si>
    <t>2023年文联村10组.14组龙港坝维修</t>
  </si>
  <si>
    <t>新建14组坝体及砼消力护坦，坝上下游两岸护岸，另维修10组坝体及砼消力护坦</t>
  </si>
  <si>
    <t>10万元/座</t>
  </si>
  <si>
    <t>解决脱贫（监测）户26户91人50亩农田水利灌溉问题，改善生产条件，增产增收；</t>
  </si>
  <si>
    <t xml:space="preserve">岩口镇 </t>
  </si>
  <si>
    <t>塘头村</t>
  </si>
  <si>
    <t>隆回县-岩口镇_乡村建设行动_农村基础设施（含产业配套基础设施）_岩口镇2023年塘头村13组双堂寺坝；9、10组大雷边2#坝、大雷边3#坝；17、20组龙口坝维修</t>
  </si>
  <si>
    <t>2023年塘头村13组双堂寺坝；9、10组大雷边2#坝、大雷边3#坝；17、20组龙口坝维修</t>
  </si>
  <si>
    <t>维修河坝4座：双堂寺坝引水坝，坝轴线长10m，坝高1m，坝上下游两岸各新建5m长护岸；大雷边2#坝坝长5.5m，高1.5m，设两块插板式木闸门及人行桥；大雷边3#坝坝长7m，设三块插板式木闸门及人行桥，坝上下游两岸各新建8m长护岸；龙口坝坝长50m，高1.5m，设两块插板式木闸门及人行桥。</t>
  </si>
  <si>
    <t>4.5万元/座</t>
  </si>
  <si>
    <t>解决脱贫户监测户70户247人，解决农田灌溉问题，改善生产条件，增加收入</t>
  </si>
  <si>
    <t>白竹坪村</t>
  </si>
  <si>
    <t>隆回县-岩口镇_乡村建设行动_农村基础设施（含产业配套基础设施）_岩口镇2023年白竹坪村5组8组10组白竹坝和4组枞树坝维修</t>
  </si>
  <si>
    <t>2023年白竹坪村5组8组10组白竹坝和4组枞树坝维修</t>
  </si>
  <si>
    <t>维修河坝2座：白竹坝左岸新建涵洞， 断面尺寸为1.5*1.5m，坝上设拦污栅，三处岩洞进口设拦污栅；枞树坝设两块插板式木闸门及人行桥</t>
  </si>
  <si>
    <t>7.5万元/座</t>
  </si>
  <si>
    <t>解决脱贫户及监测户73户230人，农田水利灌溉问题，改善生产条件，增加收入</t>
  </si>
  <si>
    <t xml:space="preserve">高平镇 </t>
  </si>
  <si>
    <t>龙山村</t>
  </si>
  <si>
    <t>隆回县-高平镇_产业发展_配套设施项目_2023年龙山村6组石坝上1＃河坝、6组2＃河坝、6组3＃河坝、6组4＃河坝维修</t>
  </si>
  <si>
    <r>
      <t>2023年龙山村6组石坝上1</t>
    </r>
    <r>
      <rPr>
        <sz val="9"/>
        <rFont val="SimSun"/>
        <charset val="134"/>
      </rPr>
      <t>＃河坝、</t>
    </r>
    <r>
      <rPr>
        <sz val="9"/>
        <rFont val="宋体"/>
        <charset val="134"/>
      </rPr>
      <t>6组2＃河坝、6组3＃河坝、6组4＃河坝维修</t>
    </r>
  </si>
  <si>
    <t>6组维修河坝4座：6组1＃河坝和6组3＃河坝坝体采用C25砼砌筑，下游新建3.0m长消力池，河坝上下游设置6.0m长翼墙，墙顶宽为50cm,采取M7.5浆砌石砌筑而成；6组2＃河坝和6组4＃河坝坝体采用C25砼砌筑，下游新建3.0m长消力池。</t>
  </si>
  <si>
    <t>2.5万元/座</t>
  </si>
  <si>
    <t>解决脱贫（监测）户22户63人147亩农田水利灌溉问题，改善生产条件，增产增收</t>
  </si>
  <si>
    <t xml:space="preserve">周旺镇 </t>
  </si>
  <si>
    <t>水口村</t>
  </si>
  <si>
    <t>隆回县-周旺镇_产业发展_配套设施项目_2023年水口村5组梅子丘水口村坝维修</t>
  </si>
  <si>
    <t>2023年水口村5组梅子丘水口村坝维修</t>
  </si>
  <si>
    <t>水口村5组梅子丘水口村坝维修，新建引水坝，坝轴线长10m，坝高1m，坝上下游两岸各新建5m长护岸</t>
  </si>
  <si>
    <t>8万元/座</t>
  </si>
  <si>
    <r>
      <t>解决脱贫（监测）户</t>
    </r>
    <r>
      <rPr>
        <sz val="9"/>
        <rFont val="Times New Roman"/>
        <charset val="134"/>
      </rPr>
      <t>12</t>
    </r>
    <r>
      <rPr>
        <sz val="9"/>
        <rFont val="宋体"/>
        <charset val="134"/>
      </rPr>
      <t>户</t>
    </r>
    <r>
      <rPr>
        <sz val="9"/>
        <rFont val="Times New Roman"/>
        <charset val="134"/>
      </rPr>
      <t>40</t>
    </r>
    <r>
      <rPr>
        <sz val="9"/>
        <rFont val="宋体"/>
        <charset val="134"/>
      </rPr>
      <t>人</t>
    </r>
    <r>
      <rPr>
        <sz val="9"/>
        <rFont val="Times New Roman"/>
        <charset val="134"/>
      </rPr>
      <t>200</t>
    </r>
    <r>
      <rPr>
        <sz val="9"/>
        <rFont val="宋体"/>
        <charset val="134"/>
      </rPr>
      <t>亩农田水利灌溉问题，改善生产条件，增产增收</t>
    </r>
  </si>
  <si>
    <t>新元村</t>
  </si>
  <si>
    <t>隆回县-七江镇_产业发展_配套设施项目_2023年新元村10组电灌站修建</t>
  </si>
  <si>
    <t>2023年新元村10组电灌站修建</t>
  </si>
  <si>
    <t>新元村10组新建泵房12.2m2 ，水泵1台， 15KW，DN160上水管道300m</t>
  </si>
  <si>
    <t>13万元/处</t>
  </si>
  <si>
    <t>改善脱贫（监测）户12户45人100亩农田水利灌溉问题，改善生产条件，增产增收</t>
  </si>
  <si>
    <t>水源村</t>
  </si>
  <si>
    <t>隆回县-七江镇_产业发展_配套设施项目_2023年水源村5组电灌站修建</t>
  </si>
  <si>
    <t>2023年水源村5组电灌站修建</t>
  </si>
  <si>
    <t>水源村5组新建泵房12.2m2 ，水泵1台，5.5KW，DN125上水管道430m</t>
  </si>
  <si>
    <t>改善脱贫（监测）户14户48人90亩农田水利灌溉问题，改善生产条件，增产增收</t>
  </si>
  <si>
    <t>隆回县-滩头镇_产业发展_配套设施项目_2023年苏塘村5-10组高效节水电灌站和1#电灌站</t>
  </si>
  <si>
    <t>2023年苏塘村5-10组高效节水电灌站和1#电灌站</t>
  </si>
  <si>
    <t>5-10组高效节水电灌站和1#电灌站；维修泵站2座：高效节水电灌站，更换电机、水泵一套，水泵型号为ISW100-160型清水泵，配套电机功率为15KW,扬程为32m，流量 为 100m3/h. ( 2 ) 浆砌 石挡墙 局 部修 复。(3) 更换上水管道150m。(4) 更换吸水管道10m；1#电灌站，更换电机、水泵一套，水泵型号为ISW80-50B 型清 水 泵 ， 配 套 电机 功 率 为 15KW, 扬程 为60m，流量为43.3m3/h</t>
  </si>
  <si>
    <t>解决脱贫（监测）户102户422人500亩农田水利灌溉问题，改善生产条件，增产增收；</t>
  </si>
  <si>
    <t>隆回县-滩头镇_产业发展_配套设施项目_2023年五星村3.4.5组高效节水电灌站改造</t>
  </si>
  <si>
    <t>2023年五星村3.4.5组高效节水电灌站改造</t>
  </si>
  <si>
    <t>3.4.5组新建泵房12.25m2, 电机、水泵一套，水泵型号为ISW80-315IB型清水泵 ， 配套电机功率为45KW,扬程为101m ，流量为90m3/h ， 新建上水管道，新建100m3高位水池</t>
  </si>
  <si>
    <t>52万元/座</t>
  </si>
  <si>
    <t>解决脱贫（监测）户55户230人420亩农田水利灌溉问题，改善生产条件，增产增收；</t>
  </si>
  <si>
    <t>金龙村</t>
  </si>
  <si>
    <t>隆回县-滩头镇_产业发展_配套设施项目_县农业农村局2023年金龙村11组分水坳电灌站</t>
  </si>
  <si>
    <t>2023年金龙村11组分水坳电灌站</t>
  </si>
  <si>
    <t>11组新建泵房12.25m2, 电机、水泵一套，水泵型 号 ISW65-160I 型 清 水 泵 ， 配 套 电 机 功 率 为7.5KW,扬程为32m，流量为50m3/h.新建上水管及吸水管</t>
  </si>
  <si>
    <t>解决脱贫（监测）户31户125人80亩农田水利灌溉问题，改善生产条件，增产增收；</t>
  </si>
  <si>
    <t>青龙江村</t>
  </si>
  <si>
    <t>隆回县-荷田乡_产业发展_生产项目_2023年青龙江村13组塘家冲电灌站改造</t>
  </si>
  <si>
    <t>2023年青龙江村13组塘家冲电灌站改造</t>
  </si>
  <si>
    <t>13组塘家冲电灌站新建泵房12.25m2, 电机、水泵一套，水泵型号ISW65-200I型清水泵，配套电机功率为15KW,扬程为50m，流量为50m3/h.新建上水管及吸水管</t>
  </si>
  <si>
    <t>59万元/座</t>
  </si>
  <si>
    <t>改善脱贫（监测）户39户117人220亩农业生产灌溉用水问题</t>
  </si>
  <si>
    <t>旺山和村</t>
  </si>
  <si>
    <t>隆回县-岩口镇_产业发展_配套设施项目_岩口镇2023年旺山河村改造大禾一组电灌站</t>
  </si>
  <si>
    <t>2023年旺山和村大禾一组电灌站改造</t>
  </si>
  <si>
    <t>新建，新建泵房12.25m2, 电机、水泵一套，水泵型号为ISW65-200IB型清水泵 ， 配套电机功率为7.5KW,扬程为38m，流量为43.5m3/h，新建上水管道</t>
  </si>
  <si>
    <t>53万元/座</t>
  </si>
  <si>
    <t>改善脱贫人口169人 100亩农田水利灌溉条件</t>
  </si>
  <si>
    <t>隆回县-高平镇_产业发展_配套设施项目_2023年大田村1、2、3、8、9、10组河边和7、14组寺龙电灌站改造</t>
  </si>
  <si>
    <t>2023年大田村1、2、3、8、9、10组河边和7、14组寺龙电灌站改造</t>
  </si>
  <si>
    <t>1、2、3、8、9、10组河边和7、14组寺龙改造电灌站2处：1、2、3、8、9、10组河边电灌站新建泵房12.2m2 ，水泵1台，7.5KW，DN125上水管道650m；7、14组寺龙电灌站新建泵房12.2m2 ，水泵1台， 11KW，DN125上水管道610m</t>
  </si>
  <si>
    <t>11万元/处</t>
  </si>
  <si>
    <t>解决脱贫（监测）户64户192人180亩农田水利灌溉问题，改善生产条件，增产增收</t>
  </si>
  <si>
    <t>石梅村</t>
  </si>
  <si>
    <t>隆回县-高平镇_产业发展_配套设施项目_2023年石梅村1.2.3.4.5.6.7.8.9.10.11.14组高效节水灌溉低 压管道</t>
  </si>
  <si>
    <t>2023年石梅村1.2.3.4.5.6.7.8.9.10.11.14组高效节水灌溉低 压管道</t>
  </si>
  <si>
    <t>1.2.3.4.5.6.7.8.9.10.11.14组高效节水灌溉面积300亩，铺设低压输水管道8.721km。</t>
  </si>
  <si>
    <t>1767元/亩</t>
  </si>
  <si>
    <t>解决脱贫（监测）户64户308人108亩农田水利灌溉问题，改善生产条件，增产增收</t>
  </si>
  <si>
    <t>小坳村</t>
  </si>
  <si>
    <t>隆回县-高平镇_产业发展_配套设施项目_2023年小坳村5、6、7、8、9、10、11、12组梅家高效节水灌溉低 压管道</t>
  </si>
  <si>
    <t>2023年小坳村5、6、7、8、9、10、11、12组梅家高效节水灌溉低压管道修建</t>
  </si>
  <si>
    <t>5、6、7、8、9、10、11、12组梅家高效节水灌溉面积600亩，铺设低压输水管道1.2km。</t>
  </si>
  <si>
    <t>解决脱贫（监测）户62户240人310亩农田水利灌溉问题，改善生产条件，增产增收</t>
  </si>
  <si>
    <t>隆回县-麻塘山乡_产业发展_配套设施项目_2023年松竹村9组洞坎上高效节水低压管道</t>
  </si>
  <si>
    <t>2023年松竹村9组洞坎上高效节水低压管道新建</t>
  </si>
  <si>
    <t>9组洞坎上铺设低压输水管道1.54km，高效节水灌溉面积100亩。</t>
  </si>
  <si>
    <t>1700元/亩</t>
  </si>
  <si>
    <t>解决脱贫（监测）户12户45人50亩农田水利灌溉问题，改善生产条件，增产增收</t>
  </si>
  <si>
    <t>隆回县-滩头镇_产业发展_配套设施项目_2023年苏塘村5-10组管道工程</t>
  </si>
  <si>
    <t>2023年苏塘村5-10组管道工程新建</t>
  </si>
  <si>
    <t>5-10组管道工程；面积500亩，管道及田间取水桩布设</t>
  </si>
  <si>
    <t>1640元/亩</t>
  </si>
  <si>
    <t>隆回县-滩头镇_产业发展_配套设施项目_2023年五星村3.4.5组管道工程新建</t>
  </si>
  <si>
    <t>2023年五星村3.4.5组管道工程新建</t>
  </si>
  <si>
    <t>3.4.5组管道工程，面积500亩，管道及田间取水桩布设</t>
  </si>
  <si>
    <t>1620元/亩</t>
  </si>
  <si>
    <t>隆回县_产业发展_配套设施项目_金石桥镇2023年热泉村四组河坝1#灌溉渠修建</t>
  </si>
  <si>
    <t>2023年热泉村四组河坝1#灌溉渠修建</t>
  </si>
  <si>
    <t>五组河坝1#灌溉渠修建长150m,断面尺寸为0.7*0.5m，采取C25砼衬砌，侧墙及底板砼厚度均为10cm,放水口5个。</t>
  </si>
  <si>
    <t>400元/m</t>
  </si>
  <si>
    <t>解决脱贫户、监测户15户53人280亩农田水利灌溉问题，改善生产条件，增产增收</t>
  </si>
  <si>
    <t xml:space="preserve">金石桥镇 </t>
  </si>
  <si>
    <t>隆回县_产业发展_配套设施项目_2023年热泉村3组、2组、5组高坝上灌溉渠、杨梅山灌溉渠、黄狗冲灌溉渠、河坝2#灌溉渠、树湾垅灌溉渠改造</t>
  </si>
  <si>
    <t>2023年热泉村3组、2组、5组高坝上灌溉渠、杨梅山灌溉渠、黄狗冲灌溉渠、河坝2#灌溉渠、树湾垅灌溉渠改造</t>
  </si>
  <si>
    <t>改造灌水渠5条：总长1593m,断面尺寸为0.4*0.4m，采取C25砼衬砌，侧墙及底板砼厚度均为10cm。其中3组高坝上灌溉渠长300m,3组杨梅山灌溉渠长139m、2组黄狗冲灌溉渠长471m、河坝2#灌溉渠长183m、5组树湾垅灌溉渠长500m.</t>
  </si>
  <si>
    <t>289元/m</t>
  </si>
  <si>
    <t>解决脱贫户、监测户23户80人356亩农田水利灌溉问题，改善生产条件，增产增收</t>
  </si>
  <si>
    <t>隆回县_产业发展_配套设施项目_2023年热泉村2组黄狗冲1#灌溉渠改造</t>
  </si>
  <si>
    <t>2023年热泉村2组黄狗冲1#灌溉渠改造</t>
  </si>
  <si>
    <t>热泉村2组黄狗冲1#灌溉渠长310m,断面尺寸为0.8*0.8m及1.0*1.0m，采取C25砼衬砌而成，分水闸3处，人行桥2处。</t>
  </si>
  <si>
    <t>581元/m</t>
  </si>
  <si>
    <t>解决脱贫户、监测户6户22人89亩农田水利灌溉问题，改善生产条件，增产增收</t>
  </si>
  <si>
    <t>隆回县_产业发展_配套设施项目_2023年热泉村3组将军山灌溉渠改造</t>
  </si>
  <si>
    <t>2023年热泉村3组将军山灌溉渠改造</t>
  </si>
  <si>
    <t>热泉村3组将军山灌溉渠长750m,断面尺寸为0.6*0.6m及0.5*0.5m，采取C25砼衬砌，侧墙及底板砼厚度均为10cm，放水口25个。</t>
  </si>
  <si>
    <t>267元/m</t>
  </si>
  <si>
    <t>解决脱贫户10户30人121亩农田水利灌溉问题，改善生产条件，增产增收</t>
  </si>
  <si>
    <t>改善农户、脱贫户、农田水利灌溉等生产条件，增加农业生产收入</t>
  </si>
  <si>
    <t>隆回县_产业发展_配套设施项目_2023年热泉村3组杨梅山排水渠改造</t>
  </si>
  <si>
    <t>2023年热泉村3组杨梅山排水渠改造</t>
  </si>
  <si>
    <t>热泉村3组杨梅山排水渠长263m,断面尺寸为1.2*1.5m，采取M7.5浆砌石砌筑而成，顶宽为50cm,过路涵处，人行桥5处，机耕桥1处，生物通道及码头1处。</t>
  </si>
  <si>
    <t>2015元/m</t>
  </si>
  <si>
    <t>黄金井村</t>
  </si>
  <si>
    <t>隆回县_产业发展_配套设施项目_2023年黄金井村11组渠道修建</t>
  </si>
  <si>
    <t>2023年黄金井村11组渠道修建</t>
  </si>
  <si>
    <t>黄金井村11组下街渠道修建长410m,断面尺寸为0.4*0.4m，采取C25砼衬砌，侧墙及底板砼厚度均为10cm，放水口14个。</t>
  </si>
  <si>
    <t>195元/m</t>
  </si>
  <si>
    <t>解决脱贫户3户10人30亩农田水利灌溉问题，改善生产条件，增产增收</t>
  </si>
  <si>
    <t>隆回县_产业发展_配套设施项目_2023年黄金井村7组渠道修建</t>
  </si>
  <si>
    <t xml:space="preserve">2023年黄金井村7组渠道修建                </t>
  </si>
  <si>
    <t>黄金井村7组黄金井中学下面长418m,断面尺寸为0.5*0.5m，采取C25砼衬砌而成。</t>
  </si>
  <si>
    <t>239元/m</t>
  </si>
  <si>
    <t>解决脱贫户3户12人36亩农田水利灌溉问题，改善生产条件，增产增收</t>
  </si>
  <si>
    <t>隆回县_产业发展_配套设施项目_2022年大田村6组大兴街灌溉渠渠道修建和渠道硬化</t>
  </si>
  <si>
    <t>2022年大田村6组大兴街灌溉渠渠道修建和渠道硬化</t>
  </si>
  <si>
    <t>大田村6组大兴街灌溉渠、秋和1#灌溉渠、秋和2#灌溉渠、秋和3#灌溉渠 改造灌水渠4条：总长851m,断面尺寸为0.3*0.3m，采取C25砼衬砌，侧墙及底板砼厚度均为10cm。其中大兴街灌溉渠长239m,秋和1#灌溉渠长259m、秋和2#灌溉渠长168m、秋和3#灌溉渠长185m。</t>
  </si>
  <si>
    <t>141元/m</t>
  </si>
  <si>
    <t>解决脱贫户5户15人70亩农田水利灌溉问题，改善生产条件，增产增收；</t>
  </si>
  <si>
    <t>隆回县_产业发展_配套设施项目_2023年大田村3、4、5、7组朝起垅灌溉渠和丁水洞灌溉渠修建</t>
  </si>
  <si>
    <t>2023年大田村3、4、5、7组朝起垅灌溉渠和丁水洞灌溉渠修建</t>
  </si>
  <si>
    <t>大田村3、4、5、7组朝起垅灌溉渠、丁水洞灌溉渠灌水渠改造2条：总长693m,断面尺寸为0.4*0.4m，采取C25砼衬砌，侧墙及底板砼厚度均为10cm。其中朝起垅灌溉渠长400m,丁水洞灌溉渠长293m。</t>
  </si>
  <si>
    <t>216元/m</t>
  </si>
  <si>
    <t>解决脱贫户脱贫户数25户76人、防止返贫监测对象户2户7人、100亩农田水利灌溉问题，改善生产条件，增产增收；</t>
  </si>
  <si>
    <t>南龙村</t>
  </si>
  <si>
    <t>隆回县_产业发展_配套设施项目_金石桥镇2023年南龙村1-9组渠道修建</t>
  </si>
  <si>
    <t>2023年南龙村1-9组渠道修建</t>
  </si>
  <si>
    <t>改造灌水渠2条：总长1690m,断面尺寸为0.4*0.4m，采取C25砼衬砌，侧墙及底板砼厚度均为10cm。其中孙家山下6-9组灌溉渠长860m,斗山下1-5组灌溉渠长830m。</t>
  </si>
  <si>
    <t>解决脱贫（监测）户29户90人150亩农田水利灌溉问题，改善生产条件，增产增收</t>
  </si>
  <si>
    <t>茗水桥村</t>
  </si>
  <si>
    <t>隆回县_产业发展_配套设施项目_2023年茗水桥村5、8、10组灌溉渠修建</t>
  </si>
  <si>
    <t>2023年茗水桥村5、8、10组灌溉渠修建</t>
  </si>
  <si>
    <t>茗水桥村5、8、10组灌溉渠长800m,断面尺寸为0.4*0.4m，采取C25砼衬砌，侧墙及底板砼厚度均为10cm</t>
  </si>
  <si>
    <t>200元/m</t>
  </si>
  <si>
    <t>解决脱贫户18户51人200亩农田水利灌溉问题，改善生产条件，增产增收</t>
  </si>
  <si>
    <t>冷溪山村</t>
  </si>
  <si>
    <t>隆回县_产业发展_配套设施项目_2023年冷溪山村中银9组与15组仁义湾灌溉渠、中银3组与4组腊树凼灌溉渠改建</t>
  </si>
  <si>
    <t>2023年冷溪山村中银9组与15组仁义湾灌溉渠、中银3组与4组腊树凼灌溉渠改建</t>
  </si>
  <si>
    <t>冷溪山村9组、4组、5组改造灌水渠2条：总长900m,断面尺寸为0.4*0.4m，采取C25砼衬砌，侧墙及底板砼厚度均为10cm。其中15组仁义湾灌溉渠长290m,4组腊树凼灌溉渠 长610m。</t>
  </si>
  <si>
    <t>解决脱贫(监测)户30户115人123亩农田水利灌溉问题,改善生产条件,增产增收</t>
  </si>
  <si>
    <t>改善农户和脱贫(监测)户农田水利灌溉等生产条件,增加农业生产收入</t>
  </si>
  <si>
    <t>隆回县_产业发展_配套设施项目_2023年冷溪山村上银7组路边排水渠改建</t>
  </si>
  <si>
    <t>2023年冷溪山村上银7组路边排水渠改建</t>
  </si>
  <si>
    <t>冷溪山村上银7组修建排水渠长125m,断面尺寸为1.2*1.5m，采取M7.5浆砌石砌筑而成，顶宽为50cm,人行桥3处，机耕桥1处，生物通道及码头1处。</t>
  </si>
  <si>
    <t>1840元/m</t>
  </si>
  <si>
    <t>解决脱贫(监测)户20户80人123亩农田水利灌溉问题,改善生产条件,增产增收</t>
  </si>
  <si>
    <t>白马庙村</t>
  </si>
  <si>
    <t>隆回县_产业发展_配套设施项目_2023年白马庙村4组灌溉渠、9组灌溉渠、6组灌溉渠改建</t>
  </si>
  <si>
    <t>2023年白马庙村4组灌溉渠、9组灌溉渠、6组灌溉渠改建</t>
  </si>
  <si>
    <t>白马庙村4组、9组、6组改造灌水渠3条：总长2660m,4组灌溉渠和9组灌溉渠断面尺寸为0.3*0.3m，6组灌溉渠断面尺寸为0.4*0.4m，采取C25砼衬砌，侧墙及底板砼厚度均为10cm。其中4组灌溉渠长310m,9组灌溉渠长1100m，6组灌溉渠长1250m</t>
  </si>
  <si>
    <t>180元/m</t>
  </si>
  <si>
    <t>解决脱贫(监测)户32户96人123亩农田水利灌溉问题,改善生产条件,增产增收</t>
  </si>
  <si>
    <t>高州村</t>
  </si>
  <si>
    <t>隆回县_产业发展_配套设施项目_2023年高洲村6组（木子树下）灌溉渠、高洲村15组（托上）灌溉渠、高洲村15（夹口）灌溉渠改建</t>
  </si>
  <si>
    <t>2023年高洲村6组（木子树下）灌溉渠、高洲村15组（托上）灌溉渠、高洲村15（夹口）灌溉渠改建</t>
  </si>
  <si>
    <t>改造灌水渠3条：总长1048m,断面尺寸为0.4*0.4m，采取C25砼衬砌，侧墙及底板砼厚度均为10cm，河道护砌长167m。其中高洲村6组（木子树下）灌溉渠长152m,高洲村15组（托上）灌溉渠长540m、高洲村15组（夹口）灌溉渠长446m</t>
  </si>
  <si>
    <t>630元/m</t>
  </si>
  <si>
    <t>解决脱贫（监测）户16户56人35亩农田水利灌溉问题，改善生产条件，增产增收</t>
  </si>
  <si>
    <t>华溪村</t>
  </si>
  <si>
    <t>隆回县_产业发展_配套设施项目_2023年华溪村22组、23组、24组灌溉渠修建</t>
  </si>
  <si>
    <t>2023年华溪村22组、23组、24组灌溉渠修建</t>
  </si>
  <si>
    <t>华溪村22组、23组、24组灌溉渠改造灌水渠3条：总长997m,断面尺寸为0.4*0.4m，采取C25砼衬砌，侧墙及底板砼厚度均为10cm。其中李基有屋前灌溉渠长325m,婆婆岭灌溉渠 342m、瓦槽里灌溉渠长330m。</t>
  </si>
  <si>
    <t>191元/m</t>
  </si>
  <si>
    <t>解决脱贫（监测）户14户36人120亩农田水利灌溉问题，增产增收；</t>
  </si>
  <si>
    <t>改善农户和脱贫（监测）户农田水利灌溉等生产条件，增加农业生产收入；提升村民幸福指数</t>
  </si>
  <si>
    <t>隆回县_产业发展_配套设施项目_2023年华溪村20组灌溉渠修建</t>
  </si>
  <si>
    <t>2023年华溪村20组灌溉渠修建</t>
  </si>
  <si>
    <t>华溪村20组灌溉渠长365m，断面尺寸为0.5*0.5m，采取C25砼衬砌，侧墙及底板砼厚度均为10cm</t>
  </si>
  <si>
    <t>219元/m</t>
  </si>
  <si>
    <t>解决脱贫（监测）户6户14人70亩农田水利灌溉问题，增产增收；</t>
  </si>
  <si>
    <t>隆回县_产业发展_配套设施项目_2023年华溪村17组灌溉渠修建</t>
  </si>
  <si>
    <t>2023年华溪村17组灌溉渠修建</t>
  </si>
  <si>
    <t>华溪村17组灌溉渠长800,断面尺寸为0.3*0.3m，采取C25砼衬砌，侧墙及底板砼厚度均为10cm</t>
  </si>
  <si>
    <t>解决脱贫（监测）户8户28人90亩农田水利灌溉问题，增产增收；</t>
  </si>
  <si>
    <t>隆回县_产业发展_配套设施项目_2023年珀塘村2组灌溉渠改造</t>
  </si>
  <si>
    <t>2023年珀塘村2组灌溉渠改造</t>
  </si>
  <si>
    <t>珀塘村2组灌溉渠长230m,断面尺寸为0.5*0.5m，采取15cm厚C25砼衬砌而成。</t>
  </si>
  <si>
    <t>304元/m</t>
  </si>
  <si>
    <t>解决脱贫（监测）户1户2人6亩农田水利灌溉问题，改善生产条件，增产增收</t>
  </si>
  <si>
    <t>隆回县_产业发展_配套设施项目_2023年珀塘村3、4、5、6组排水渠改造</t>
  </si>
  <si>
    <t>2023年珀塘村3、4、5、6组排水渠改造</t>
  </si>
  <si>
    <t>珀塘村3、4、5、6组排水渠长132m,断面尺寸为0.8*0.8m，采取M7.5浆砌石砌筑而成，顶宽为50cm,人行桥3处，机耕桥1处，生物通道及码头1处。</t>
  </si>
  <si>
    <t>1212元/m</t>
  </si>
  <si>
    <t>解决脱贫（监测）户20户55人40亩农田水利灌溉问题，改善生产条件，增产增收</t>
  </si>
  <si>
    <t>隆回县_产业发展_配套设施项目_2023年珀塘村7、8、9、10、11组排水渠改造</t>
  </si>
  <si>
    <t>2023年珀塘村7、8、9、10、11组排水渠改造</t>
  </si>
  <si>
    <t>珀塘村7、8、9、10、11组排水渠长104m,断面尺寸为0.8*0.8m，采取C25砼衬砌而成； 断面尺寸为1.2m*0.8m，采取C25砼衬砌而成； 断面尺寸为 1.0*1.0m，采取M7.5浆砌石砌筑而成，顶宽为50cm,人行桥16处，机耕桥2处，生物通道及码头2处。</t>
  </si>
  <si>
    <t>1096元/m</t>
  </si>
  <si>
    <t>解决脱贫（监测）户20户61人45亩农田水利灌溉问题，改善生产条件，增产增收</t>
  </si>
  <si>
    <t>隆回县_产业发展_配套设施项目_2023年珀塘村3组灌溉渠改造</t>
  </si>
  <si>
    <t>2023年珀塘村3组灌溉渠改造</t>
  </si>
  <si>
    <t>珀塘村3组灌溉渠长200m,断面尺寸为0.6*0.6m，采取C25砼衬砌，侧墙及底板砼厚度均为15cm</t>
  </si>
  <si>
    <t>350元/m</t>
  </si>
  <si>
    <t>解决脱贫（监测）户10户36人20亩农田水利灌溉问题，改善生产条件，增产增收</t>
  </si>
  <si>
    <t>龙口村</t>
  </si>
  <si>
    <t>隆回县_产业发展_配套设施项目_金石桥镇2023年龙口村六组灌溉渠改建</t>
  </si>
  <si>
    <t>2023年龙口村六组灌溉渠改建</t>
  </si>
  <si>
    <t>龙口村六组灌溉渠改建，长1200m,断面尺寸为0.4*0.4m，采取C25砼衬砌，侧墙及底板砼厚度均为10cm</t>
  </si>
  <si>
    <t>217元/m</t>
  </si>
  <si>
    <t>解决脱贫(监测)户4户25人123亩农田水利灌溉问题,改善生产条件,增产增收</t>
  </si>
  <si>
    <t>隆回县_产业发展_配套设施项目_金石桥镇2023年龙口村9、10、6、13组寨下塘灌排渠改建</t>
  </si>
  <si>
    <t>2023年龙口村9、10、6、13组寨下塘灌排渠改建</t>
  </si>
  <si>
    <t>龙口村9、10、6、13组寨下塘灌排渠改建，长400m,断面尺寸为0.7*0.7m，采取C25砼衬砌，侧墙及底板砼厚度均为10</t>
  </si>
  <si>
    <t>解决脱贫(监测)户14户62人231亩农田水利灌溉问题,改善生产条件,增产增收</t>
  </si>
  <si>
    <t>隆回县_产业发展_配套设施项目_金石桥镇2023年龙口村3、4组枞树湾灌排渠改建</t>
  </si>
  <si>
    <t>2023年龙口村3、4组枞树湾灌排渠改建</t>
  </si>
  <si>
    <t>龙口村3、4组枞树湾灌排渠改建，长1250m,断面尺寸为0.7*0.7m、0.5*0.5m及0.4*0.4m，采取C25砼衬砌，侧墙及底板砼厚度均为10cm。</t>
  </si>
  <si>
    <t>344元/m</t>
  </si>
  <si>
    <t>解决脱贫(监测)户18户71人145亩农田水利灌溉问题,改善生产条件,增产增收</t>
  </si>
  <si>
    <t>游家桥村</t>
  </si>
  <si>
    <t>隆回县_产业发展_配套设施项目_2023年游家桥村6组灌溉渠改建</t>
  </si>
  <si>
    <t>2023年游家桥村6组灌溉渠改建</t>
  </si>
  <si>
    <t>6组灌溉渠长1100m，断面尺寸0.4*0.4m，采取C25砼衬砌，侧墙和底板砼厚度均为10cm</t>
  </si>
  <si>
    <r>
      <t>218</t>
    </r>
    <r>
      <rPr>
        <sz val="9"/>
        <rFont val="宋体"/>
        <charset val="134"/>
      </rPr>
      <t>元/m</t>
    </r>
  </si>
  <si>
    <t>解决脱贫（监测）户6户20人90亩农田水利灌溉问题，改善生产条件，增产增收</t>
  </si>
  <si>
    <t>新良村</t>
  </si>
  <si>
    <t>隆回县_产业发展_配套设施项目_2023年新良村16组张老冲灌溉渠改建</t>
  </si>
  <si>
    <t>2023年新良村16组张老冲灌溉渠改建</t>
  </si>
  <si>
    <t>新良村16组张老冲长度500m,断面尺寸为0.5*0.5m，采取C25砼衬砌，侧墙及底板砼厚度均为10cm</t>
  </si>
  <si>
    <t>240元/m</t>
  </si>
  <si>
    <t>解决脱贫(监测）户8户22人31亩农田水利灌溉问题，改善生产条件，增产增收</t>
  </si>
  <si>
    <t xml:space="preserve"> 改善农户和脱贫（监测）户农田水利灌溉等生产条件，增加农业生产收入</t>
  </si>
  <si>
    <t>隆回县_产业发展_配套设施项目_2023年新良村16组大树下灌溉渠改建</t>
  </si>
  <si>
    <t>2023年新良村16组大树下灌溉渠改建</t>
  </si>
  <si>
    <t>新良村16组大树下长度600m,断面尺寸为1.0*1.0m，采取C25砼衬砌，侧墙及底板砼厚度均为10cm。</t>
  </si>
  <si>
    <t>700元/m</t>
  </si>
  <si>
    <t>解决脱贫(监测）户8户24人35亩农田水利灌溉问题，改善生产条件，增产增收</t>
  </si>
  <si>
    <t>隆回县_产业发展_配套设施项目_2023年新良村1组腰子背灌溉渠改建</t>
  </si>
  <si>
    <t>2023年新良村1组腰子背灌溉渠改建</t>
  </si>
  <si>
    <t>新良村1组腰子背长度800m,断面尺寸为0.5*0.5m，采取C25砼衬砌，侧墙及底板砼厚度均为10cm</t>
  </si>
  <si>
    <t>225元/m</t>
  </si>
  <si>
    <t>解决脱贫(监测）户10户30人40亩农田水利灌溉问题，改善生产条件，增产增收</t>
  </si>
  <si>
    <t>洞下村</t>
  </si>
  <si>
    <t>隆回县_产业发展_配套设施项目_2023年洞下村11组至17组渠道修建</t>
  </si>
  <si>
    <t>2023年洞下村11组至17组渠道修建</t>
  </si>
  <si>
    <t>洞下村11组至17组渠道修建长度1800m,断面尺寸为0.7*0.7m及0.6*0.6m，采取C25砼衬砌，侧墙及底板砼厚度均为10cm</t>
  </si>
  <si>
    <t>解决脱贫（监测）户21户65人700亩农田水利灌溉问题，改善生产条件，增产增收</t>
  </si>
  <si>
    <t>隆回县_产业发展_配套设施项目_金石桥镇2023年洞下村8组渠道修建</t>
  </si>
  <si>
    <t>2023年洞下村8组渠道修建</t>
  </si>
  <si>
    <t>洞下村8组渠道修建长度300m,断面尺寸为0.5*0.5m，采取C25砼衬砌，侧墙及底板砼厚度均为10cm</t>
  </si>
  <si>
    <t>233元/m</t>
  </si>
  <si>
    <t>解决脱贫（监测）户1户3人126亩农田水利灌溉问题，改善生产条件，增产增收</t>
  </si>
  <si>
    <t>望云山村</t>
  </si>
  <si>
    <t>隆回县_产业发展_配套设施项目_金石桥镇2023年望云山村5组造泽坑、10组阳家氹灌溉水渠修建</t>
  </si>
  <si>
    <t>2023年望云山村5组造泽坑、10组阳家氹灌溉水渠修建</t>
  </si>
  <si>
    <t>望云山村5组造泽坑、10组阳家灌溉水渠，长度1000m,断面尺寸为0.4*0.4m，采取C25砼衬砌，侧墙及底板砼厚度均为10cm</t>
  </si>
  <si>
    <t>解决脱贫户11户38人25亩农田水利灌溉问题，改善生产条件，增产增收。</t>
  </si>
  <si>
    <t>改善农户和脱贫户农田水利灌溉等生产条件，增加农业生产收入。</t>
  </si>
  <si>
    <t>晓阳溪村</t>
  </si>
  <si>
    <t>隆回县_产业发展_配套设施项目_2023年晓阳溪村3组灌溉渠改造</t>
  </si>
  <si>
    <t>2023年晓阳溪村3组灌溉渠改造</t>
  </si>
  <si>
    <t>晓阳溪村3组灌溉渠长度800m,断面尺寸为0.3*0.3m，采取C25砼衬砌，侧墙及底板砼厚度均为10cm</t>
  </si>
  <si>
    <t>125元/m</t>
  </si>
  <si>
    <t>解决脱贫（监测）户17户46人85亩农田水利灌溉问题，改善生产条件，增产增收</t>
  </si>
  <si>
    <t>隆回县_产业发展_配套设施项目_"2023年晓阳溪村13、 14组灌溉渠和9、10组灌溉渠改造              "</t>
  </si>
  <si>
    <t>2023年晓阳溪村13、 14组灌溉渠和9、10组灌溉渠改造</t>
  </si>
  <si>
    <t>晓阳溪村13、 14组灌溉渠和9、10组灌溉渠 总长度800,断面尺寸为0.4*0.4m，采取C25砼衬砌，侧墙及底板砼厚度均为10cm；其中13、 14组灌溉渠长300m,9、10组灌溉渠长500m</t>
  </si>
  <si>
    <t>213元/m</t>
  </si>
  <si>
    <t>解决脱贫（监测）户24户72人112亩农田水利灌溉问题，改善生产条件，增产增收</t>
  </si>
  <si>
    <t>卧龙村</t>
  </si>
  <si>
    <t>隆回县_产业发展_配套设施项目_2023年卧龙村石垅1组、5组、龙腾2组、10组灌溉渠修建</t>
  </si>
  <si>
    <t>2023年卧龙村石垅1组、5组、龙腾2组、10组灌溉渠修建</t>
  </si>
  <si>
    <t>长度1500m,断面尺寸为0.4*0.4m，采取C25砼衬砌，侧墙及底板砼厚度均为10cm（石垅1组400米、石垅5组300米、石垅7组200米、龙腾2组300米、龙腾10组300米）</t>
  </si>
  <si>
    <r>
      <t>207</t>
    </r>
    <r>
      <rPr>
        <sz val="9"/>
        <rFont val="宋体"/>
        <charset val="134"/>
      </rPr>
      <t>元</t>
    </r>
    <r>
      <rPr>
        <sz val="9"/>
        <rFont val="Times New Roman"/>
        <charset val="134"/>
      </rPr>
      <t>/m</t>
    </r>
  </si>
  <si>
    <t>解决脱贫（监测）户23户68人100亩农田水利灌溉问题，改善生产条件，增产增收；</t>
  </si>
  <si>
    <t>利农村</t>
  </si>
  <si>
    <t>隆回县_产业发展_配套设施项目_2023年利农村1、2、3、5组黄金潭灌溉渠改建</t>
  </si>
  <si>
    <t>2023年利农村1、2、3、5组黄金潭灌溉渠改建</t>
  </si>
  <si>
    <t>利农村黄金潭灌溉渠长1170m,采用100厚C25砼现浇,断面尺寸b×h=0.4×0.4m。</t>
  </si>
  <si>
    <t>222元/m</t>
  </si>
  <si>
    <t>解决脱贫（监测）户45户135人81亩农田水利灌溉问题，改善生产条件，增产增收</t>
  </si>
  <si>
    <t>隆回县_产业发展_配套设施项目_2023年利农村托栗坪1组灌溉渠改建</t>
  </si>
  <si>
    <t>2023年利农村托栗坪1组灌溉渠改建</t>
  </si>
  <si>
    <t>利农村托栗坪1组灌溉渠长350m,采用100厚C25砼现浇,断面尺寸b×h=0.4×0.4m。</t>
  </si>
  <si>
    <t>解决脱贫（监测）户8户25人15亩农田水利灌溉问题，改善生产条件，增产增收</t>
  </si>
  <si>
    <t>隆回县_产业发展_配套设施项目_2023年利农村托栗坪3组灌溉渠改建</t>
  </si>
  <si>
    <t>2023年利农村托栗坪3组灌溉渠改建</t>
  </si>
  <si>
    <t>利农村托栗坪3组灌溉渠长430m,采用100厚C25砼现浇,断面尺寸b×h=0.5×0.5m。</t>
  </si>
  <si>
    <t>302元/m</t>
  </si>
  <si>
    <t>解决脱贫（监测）户6户22人13亩农田水利灌溉问题，改善生产条件，增产增收</t>
  </si>
  <si>
    <t>隆回县_产业发展_配套设施项目_2023年利农村高小5、6组何家屋场排水渠改建</t>
  </si>
  <si>
    <t>2023年利农村高小5、6组何家屋场排水渠改建</t>
  </si>
  <si>
    <t>利农村何家屋场排水渠长401m,断面尺寸b×h=1.2×1.5m，侧墙采用浆砌石衬砌、墙顶10cm砼盖面，渠底铺干砌石，厚30cm，每10m长设置砼稳定带一根，宽0.5m。</t>
  </si>
  <si>
    <t>2070元/m</t>
  </si>
  <si>
    <t>解决脱贫（监测）户30户132人80亩农田水利灌溉问题，改善生产条件，增产增收</t>
  </si>
  <si>
    <t>大桥社区</t>
  </si>
  <si>
    <t>隆回县-高平镇_产业发展_配套设施项目_ 2023年大桥社区2组渠道修建（大桥社区灌溉渠）</t>
  </si>
  <si>
    <t>2023年大桥社区2组渠道修建（大桥社区灌溉渠）</t>
  </si>
  <si>
    <t>2组老开发区后面渠道修建，总长度160m,断面尺寸为0.9*0.6m，采取C25砼衬砌而成，人行桥3处</t>
  </si>
  <si>
    <t>375元/m</t>
  </si>
  <si>
    <t>解决脱贫户19户63人35亩农田水利灌溉问题，改善生产条件，增产增收；</t>
  </si>
  <si>
    <t>改善农户和脱贫户农田水利灌溉等生产条件，增加农业生产收入；</t>
  </si>
  <si>
    <t>隆回县-高平镇_产业发展_配套设施项目_2023年大桥社区3、4组渠道修建</t>
  </si>
  <si>
    <t>2023年大桥社区3、4组渠道修建</t>
  </si>
  <si>
    <t>3、4组镇中学后面渠道修建，总长度731米，断面尺寸为0.4*0.4m，采取C25砼衬砌而成，侧墙及底板砼厚度均为10CM，其中1#灌渠长500M，2#灌渠长231米</t>
  </si>
  <si>
    <t>192元/m</t>
  </si>
  <si>
    <r>
      <t>解决脱贫户</t>
    </r>
    <r>
      <rPr>
        <sz val="9"/>
        <rFont val="Times New Roman"/>
        <charset val="134"/>
      </rPr>
      <t>34</t>
    </r>
    <r>
      <rPr>
        <sz val="9"/>
        <rFont val="宋体"/>
        <charset val="134"/>
      </rPr>
      <t>户</t>
    </r>
    <r>
      <rPr>
        <sz val="9"/>
        <rFont val="Times New Roman"/>
        <charset val="134"/>
      </rPr>
      <t>110</t>
    </r>
    <r>
      <rPr>
        <sz val="9"/>
        <rFont val="宋体"/>
        <charset val="134"/>
      </rPr>
      <t>人78亩农田水利灌溉问题，改善生产条件，增产增收；</t>
    </r>
  </si>
  <si>
    <t>隆回县-高平镇_产业发展_配套设施项目_2023年大石村1组侯天垄里1#灌溉渠和2#组灌溉渠改造</t>
  </si>
  <si>
    <t>2023年大石村1组侯天垄里1#灌溉渠和2#组灌溉渠改造</t>
  </si>
  <si>
    <t>1组侯天垄里渠道修建总长1040m,断面尺寸为0.5*0.5m，采取C25砼衬砌， 田间段配方，侧墙及底板砼厚度均为10cm,其中1#灌溉渠长520m,2#灌溉渠长520m.</t>
  </si>
  <si>
    <t>212元/m</t>
  </si>
  <si>
    <t>解决脱贫（监测）户13户49人50亩农田水利灌溉问题，改善生产条件，增产增收；</t>
  </si>
  <si>
    <t>隆回县-高平镇_产业发展_配套设施项目_2023年大石村2组侯天垄里3#灌溉渠和4#灌溉渠改造</t>
  </si>
  <si>
    <t>2023年大石村2组侯天垄里3#灌溉渠和4#灌溉渠改造</t>
  </si>
  <si>
    <t>2组侯天垄里渠道修建总长1040m,断面尺寸为0.4*0.4m，采取C25砼衬砌， 田间段配方，侧墙及底板砼厚度均为10cm,其中3#灌溉渠长600m,4#灌溉渠长480m.</t>
  </si>
  <si>
    <t>278元/m</t>
  </si>
  <si>
    <t>解决脱贫（监测）户8户26人45亩农田水利灌溉问题，改善生产条件，增产增收；</t>
  </si>
  <si>
    <t>隆回县-高平镇_产业发展_配套设施项目_2023年大石村3、12组侯田灌溉渠、侯田垄里1#灌排渠改造</t>
  </si>
  <si>
    <t>2023年大石村3、12组侯田灌溉渠、侯田垄里1#灌排渠改造</t>
  </si>
  <si>
    <t>3、12组侯田、侯田垄里渠道修建总长420m,断面尺寸为0.5*0.5m，采取C25砼衬砌， 田间段配方，侧墙及底板砼厚度均为10cm,其中侯田灌溉渠长100m,侯田垄里1#灌排渠长320m.</t>
  </si>
  <si>
    <t>333元/m</t>
  </si>
  <si>
    <t>解决脱贫（监测）户8户21人40亩农田水利灌溉问题，改善生产条件，增产增收；</t>
  </si>
  <si>
    <t>隆回县-高平镇_产业发展_配套设施项目_202年大石村5组大田灌溉渠、侯田垄灌溉渠、5组灌溉渠改造</t>
  </si>
  <si>
    <t>202年大石村5组大田灌溉渠、侯田垄灌溉渠、5组灌溉渠改造</t>
  </si>
  <si>
    <t>5组大田、侯田垄渠道修建总长993m,断面尺寸为0.4*0.4m，采取C25砼衬砌， 田间段配方，侧墙及底板砼厚度均为10cm,其中大田灌溉渠长483m,侯田垄灌溉渠长180m,5组灌溉渠长430m.</t>
  </si>
  <si>
    <t>292元/m</t>
  </si>
  <si>
    <t>解决脱贫（监测）户7户19人30亩农田水利灌溉问题，改善生产条件，增产增收；</t>
  </si>
  <si>
    <t>隆回县-高平镇_产业发展_配套设施项目_2023年大石村4组侯田垄灌排渠改造</t>
  </si>
  <si>
    <t>2023年大石村4组侯田垄灌排渠改造</t>
  </si>
  <si>
    <t>4组侯田垄渠道修建长322m,断面尺寸1.0*0.9m，采用C25砼衬砌而成，人行桥6处</t>
  </si>
  <si>
    <t>528元/m</t>
  </si>
  <si>
    <t>解决脱贫（监测）户9户38人24亩农田水利灌溉问题，改善生产条件，增产增收；</t>
  </si>
  <si>
    <t>凤凰村</t>
  </si>
  <si>
    <t>隆回县-高平镇_产业发展_配套设施项目_2023年凤凰村1、2、8、9组稗子冲至瓦子冲；10、11、20组邦上至寨背后；石邦上至毛斗下灌溉渠道改造</t>
  </si>
  <si>
    <t>2023年凤凰村1、2、8、9组稗子冲至瓦子冲；10、11、20组邦上至寨背后；石邦上至毛斗下灌溉渠道改造</t>
  </si>
  <si>
    <t>1、2、8、9组稗子冲至瓦子冲；10、11、20组邦上至寨背后；石邦上至毛斗下灌溉渠道长1800m,断面尺寸为0.4*0.4m，采取C30砼衬砌，侧墙及底板砼厚度均为10cm，两侧配方，底板30cm块石挤淤。</t>
  </si>
  <si>
    <t>311元/m</t>
  </si>
  <si>
    <t>解决脱贫（监测）户62户300人403亩农田水利灌溉问题，改善生产条件，增产增收；</t>
  </si>
  <si>
    <t>富延村</t>
  </si>
  <si>
    <t>隆回县-高平镇_产业发展_配套设施项目_2023年富延村7、12组开屋场渠道修建灌溉渠</t>
  </si>
  <si>
    <t>2023年富延村7、12组开屋场渠道修建灌溉渠</t>
  </si>
  <si>
    <t>7、12组开屋场渠道修建灌溉渠长530m,断面尺寸为0.4*0.4m，采取C25砼衬砌，侧墙及底板砼厚度均为10cm， 田间段配方，放水口16个。</t>
  </si>
  <si>
    <t>208元/m</t>
  </si>
  <si>
    <t>解决脱贫（监测）户30户105人250亩农田水利灌溉问题，改善生产条件，增产增收</t>
  </si>
  <si>
    <t>红锦村</t>
  </si>
  <si>
    <t>隆回县-高平镇_产业发展_配套设施项目_2023年红锦村14、16、17组小老冲渠道修建</t>
  </si>
  <si>
    <t>2023年红锦村14、16、17组小老冲渠道修建</t>
  </si>
  <si>
    <t>红锦村14、16、17组小老冲小型农田水利设施建设，长度1000m，断面尺寸为：0.6*0.8m，采取C25砼衬砌，侧墙及底板砼厚度均为15cm</t>
  </si>
  <si>
    <t>290元/m</t>
  </si>
  <si>
    <t>解决脱贫（监测）户18户70人，一般户62户250人，共120亩农田水利灌溉问题，改善生产条件，增产增收。</t>
  </si>
  <si>
    <t>红山村</t>
  </si>
  <si>
    <t>隆回县-高平镇_产业发展_配套设施项目_" 2023年红山村3、4、5、6、7组河坝引水灌溉渠改造"</t>
  </si>
  <si>
    <t>2023年红山村3、4、5、6、7组河坝引水灌溉渠改造</t>
  </si>
  <si>
    <t>3、4、5、6、7组袁家院子渠道修建，长570m,断面尺寸为0.5*0.5m，采取C25砼衬砌，侧墙及底板砼厚度均为10cm，局部两侧配方，前段20m，需砌筑浆砌石挡墙，墙高3m，放水口12个</t>
  </si>
  <si>
    <t>解决脱贫（监测）户30户110人100亩灌溉问题，改善生产条件，增产增收</t>
  </si>
  <si>
    <t>金凤山村</t>
  </si>
  <si>
    <t>隆回县-高平镇_产业发展_配套设施项目_2023年金凤山村6、7组唐家湾灌溉渠改造</t>
  </si>
  <si>
    <t>2023年金凤山村6、7组唐家湾灌溉渠改造</t>
  </si>
  <si>
    <t>6、7组唐家湾灌溉渠长390m,断面尺寸为0.5*0.5m，采取C25砼衬砌，侧墙及底板砼厚度均为10cm</t>
  </si>
  <si>
    <t>205元/m</t>
  </si>
  <si>
    <r>
      <t>解决脱贫（监测）户</t>
    </r>
    <r>
      <rPr>
        <sz val="9"/>
        <rFont val="Times New Roman"/>
        <charset val="134"/>
      </rPr>
      <t>19</t>
    </r>
    <r>
      <rPr>
        <sz val="9"/>
        <rFont val="宋体"/>
        <charset val="134"/>
      </rPr>
      <t>户</t>
    </r>
    <r>
      <rPr>
        <sz val="9"/>
        <rFont val="Times New Roman"/>
        <charset val="134"/>
      </rPr>
      <t>65</t>
    </r>
    <r>
      <rPr>
        <sz val="9"/>
        <rFont val="宋体"/>
        <charset val="134"/>
      </rPr>
      <t>人</t>
    </r>
    <r>
      <rPr>
        <sz val="9"/>
        <rFont val="Times New Roman"/>
        <charset val="134"/>
      </rPr>
      <t>180</t>
    </r>
    <r>
      <rPr>
        <sz val="9"/>
        <rFont val="宋体"/>
        <charset val="134"/>
      </rPr>
      <t>亩农田水利灌溉问题，改善生产条件，增产增收</t>
    </r>
  </si>
  <si>
    <t>隆回县-高平镇_产业发展_配套设施项目_2023年金凤山村8、9、10组砖屋灌溉渠改造</t>
  </si>
  <si>
    <t>2023年金凤山村8、9、10组砖屋灌溉渠改造</t>
  </si>
  <si>
    <t>8、9、10组砖屋灌溉渠长390m,断面尺寸为0.6*0.6m，采取C25砼衬砌，侧墙及底板砼厚度均为15cm</t>
  </si>
  <si>
    <t>299元/m</t>
  </si>
  <si>
    <r>
      <t>解决脱贫（监测）户</t>
    </r>
    <r>
      <rPr>
        <sz val="9"/>
        <rFont val="Times New Roman"/>
        <charset val="134"/>
      </rPr>
      <t>30</t>
    </r>
    <r>
      <rPr>
        <sz val="9"/>
        <rFont val="宋体"/>
        <charset val="134"/>
      </rPr>
      <t>户</t>
    </r>
    <r>
      <rPr>
        <sz val="9"/>
        <rFont val="Times New Roman"/>
        <charset val="134"/>
      </rPr>
      <t>112</t>
    </r>
    <r>
      <rPr>
        <sz val="9"/>
        <rFont val="宋体"/>
        <charset val="134"/>
      </rPr>
      <t>人</t>
    </r>
    <r>
      <rPr>
        <sz val="9"/>
        <rFont val="Times New Roman"/>
        <charset val="134"/>
      </rPr>
      <t>180</t>
    </r>
    <r>
      <rPr>
        <sz val="9"/>
        <rFont val="宋体"/>
        <charset val="134"/>
      </rPr>
      <t>亩农田水利灌溉问题，改善生产条件，增产增收</t>
    </r>
  </si>
  <si>
    <t>隆回县-高平镇_产业发展_配套设施项目_2023年金凤山村7、8组新茶亭排水渠改造</t>
  </si>
  <si>
    <t>2023年金凤山村7、8组新茶亭排水渠改造</t>
  </si>
  <si>
    <t>7、8组新茶亭排水渠长360m,断面尺寸为1.5*1.6m，采取M7.5浆砌石砌筑而成，顶宽为50cm,人行桥7处，机耕桥2处，生物通道及码头2处。</t>
  </si>
  <si>
    <t>1917元/m</t>
  </si>
  <si>
    <r>
      <t>解决脱贫（监测）户</t>
    </r>
    <r>
      <rPr>
        <sz val="9"/>
        <rFont val="Times New Roman"/>
        <charset val="134"/>
      </rPr>
      <t>21</t>
    </r>
    <r>
      <rPr>
        <sz val="9"/>
        <rFont val="宋体"/>
        <charset val="134"/>
      </rPr>
      <t>户</t>
    </r>
    <r>
      <rPr>
        <sz val="9"/>
        <rFont val="Times New Roman"/>
        <charset val="134"/>
      </rPr>
      <t>73</t>
    </r>
    <r>
      <rPr>
        <sz val="9"/>
        <rFont val="宋体"/>
        <charset val="134"/>
      </rPr>
      <t>人</t>
    </r>
    <r>
      <rPr>
        <sz val="9"/>
        <rFont val="Times New Roman"/>
        <charset val="134"/>
      </rPr>
      <t>180</t>
    </r>
    <r>
      <rPr>
        <sz val="9"/>
        <rFont val="宋体"/>
        <charset val="134"/>
      </rPr>
      <t>亩农田水利灌溉问题，改善生产条件，增产增收</t>
    </r>
  </si>
  <si>
    <t>里湖村</t>
  </si>
  <si>
    <t>隆回县-高平镇_产业发展_配套设施项目_2023年里湖村1、13、14、18、12组石门灌溉渠渠道修建</t>
  </si>
  <si>
    <t>2023年里湖村1、13、14、18、12组石门灌溉渠渠道修建</t>
  </si>
  <si>
    <t>1、13、14、18、12组石门灌溉渠长775m，断面尺寸为0.4*0.4m，采取C25砼衬砌，侧墙及底板砼厚度均为10cm</t>
  </si>
  <si>
    <t>解决脱贫62户（监测）户4户264人450亩农田水利灌溉问题，改善生产条件，增产增收.</t>
  </si>
  <si>
    <t>改善农户和脱贫户农田水利灌溉等生产条件，增加农业生产收入福指数</t>
  </si>
  <si>
    <t>隆回县-高平镇_产业发展_配套设施项目_2023年6组石坝上1#灌溉渠修建</t>
  </si>
  <si>
    <t>2023年6组石坝上1#灌溉渠修建</t>
  </si>
  <si>
    <t>6组石坝上1#灌溉渠长1000m,断面尺寸为0.4*0.4m，采取C25砼衬砌，侧墙及底板砼厚度均为10cm。</t>
  </si>
  <si>
    <t>解决脱贫（监测）户22户63人148亩农田水利灌溉问题，改善生产条件，增产增收</t>
  </si>
  <si>
    <t>棋坪村</t>
  </si>
  <si>
    <t>隆回县-高平镇_产业发展_配套设施项目_2023年棋坪村1.2.3.4组渠道修建瞿家庄1#灌溉渠和瞿家庄2#灌溉渠</t>
  </si>
  <si>
    <t>2023年棋坪村1.2.3.4组渠道、瞿家庄1#灌溉渠和瞿家庄2#灌溉渠修建</t>
  </si>
  <si>
    <t>棋坪村1.2.3.4组翟家庄渠道修建总长度565m,断面尺寸为0.5*0.5m，采取C25砼衬砌， 田间段配方，侧墙及底板砼厚度均为10cm。其中瞿家庄1#灌溉渠长475m,瞿家庄2#灌溉渠长90m</t>
  </si>
  <si>
    <t>283元/m</t>
  </si>
  <si>
    <t>解决脱贫（监测）户46户154人326亩农田水利灌溉问题，改善生产条件，增产增收</t>
  </si>
  <si>
    <t>三星村</t>
  </si>
  <si>
    <t>隆回县-高平镇_产业发展_配套设施项目_2023年三星村6组渠道修建</t>
  </si>
  <si>
    <t>2023年三星村6组渠道修建</t>
  </si>
  <si>
    <t>6组贺家渠道修建，长410m,断面尺寸为0.8*0.8m，采取C25砼衬砌，侧墙及底板砼厚度均为10cm，两侧配方，底板30cm块石挤淤。</t>
  </si>
  <si>
    <t>610元/m</t>
  </si>
  <si>
    <t>11户</t>
  </si>
  <si>
    <r>
      <t>解决脱贫（监测）户</t>
    </r>
    <r>
      <rPr>
        <sz val="9"/>
        <rFont val="Times New Roman"/>
        <charset val="134"/>
      </rPr>
      <t>11</t>
    </r>
    <r>
      <rPr>
        <sz val="9"/>
        <rFont val="宋体"/>
        <charset val="134"/>
      </rPr>
      <t>户</t>
    </r>
    <r>
      <rPr>
        <sz val="9"/>
        <rFont val="Times New Roman"/>
        <charset val="134"/>
      </rPr>
      <t>39</t>
    </r>
    <r>
      <rPr>
        <sz val="9"/>
        <rFont val="宋体"/>
        <charset val="134"/>
      </rPr>
      <t>人</t>
    </r>
    <r>
      <rPr>
        <sz val="9"/>
        <rFont val="Times New Roman"/>
        <charset val="134"/>
      </rPr>
      <t>40</t>
    </r>
    <r>
      <rPr>
        <sz val="9"/>
        <rFont val="宋体"/>
        <charset val="134"/>
      </rPr>
      <t>亩农田水利灌溉问题，改善生产条件，增产增收；</t>
    </r>
  </si>
  <si>
    <t>隆回县-高平镇_产业发展_配套设施项目_"2023年三星村3、4、5、6组渠道修建，河坝维修</t>
  </si>
  <si>
    <t>2023年三星村3、4、5、6组渠道修建，河坝维修</t>
  </si>
  <si>
    <t>3、4、5、6组贺家坝至贺家渠道修建，长1520m,断面尺寸为0.5*0.5m，采取C25砼衬砌，侧墙及底板砼厚度均为10cm， 田间段配方，放水口50个，贺家坝河坝维修。</t>
  </si>
  <si>
    <t>572元/m</t>
  </si>
  <si>
    <t>解决脱贫（监测）户69户250人300亩农田水利灌溉问题，改善生产条件，增产增收；</t>
  </si>
  <si>
    <t>上坪村</t>
  </si>
  <si>
    <t>隆回县-高平镇_产业发展_配套设施项目_2023年上坪村2.12.9.16.17组邹家灌溉渠、屙屎老灌溉渠修建、硬化等项目</t>
  </si>
  <si>
    <t>2023年上坪村2.12.9.16.17组邹家灌溉渠、屙屎老灌溉渠修建、硬化等项目</t>
  </si>
  <si>
    <t>新建、维修</t>
  </si>
  <si>
    <t>2.12.9.16.17组邹家、屙屎老新修渠道总长1800m,断面尺寸为0.4*0.4m，采取C25砼衬砌，侧墙及底板砼厚度均为10cm,其中邹家灌溉渠长800m,屙屎老灌溉渠长1000mm.</t>
  </si>
  <si>
    <t>194元/m</t>
  </si>
  <si>
    <r>
      <t>解决脱贫（监测）户</t>
    </r>
    <r>
      <rPr>
        <sz val="9"/>
        <rFont val="Times New Roman"/>
        <charset val="134"/>
      </rPr>
      <t>26</t>
    </r>
    <r>
      <rPr>
        <sz val="9"/>
        <rFont val="宋体"/>
        <charset val="134"/>
      </rPr>
      <t>户</t>
    </r>
    <r>
      <rPr>
        <sz val="9"/>
        <rFont val="Times New Roman"/>
        <charset val="134"/>
      </rPr>
      <t>85</t>
    </r>
    <r>
      <rPr>
        <sz val="9"/>
        <rFont val="宋体"/>
        <charset val="134"/>
      </rPr>
      <t>人</t>
    </r>
    <r>
      <rPr>
        <sz val="9"/>
        <rFont val="Times New Roman"/>
        <charset val="134"/>
      </rPr>
      <t>120</t>
    </r>
    <r>
      <rPr>
        <sz val="9"/>
        <rFont val="宋体"/>
        <charset val="134"/>
      </rPr>
      <t>亩农田水利灌溉问题，改善生产条件，增产增收</t>
    </r>
  </si>
  <si>
    <t>改善农户和脱贫（监测）户农田水利灌溉等生产条件，增加农业生产收入，提升村民幸福指数</t>
  </si>
  <si>
    <t>石脚村</t>
  </si>
  <si>
    <t>隆回县-高平镇_产业发展_配套设施项目_2023年石脚村3组、4组、5组、6组刘家坝引水灌溉渠，河坝维修</t>
  </si>
  <si>
    <t>2023年石脚村3组、4组、5组、6组刘家坝引水灌溉渠，河坝维修</t>
  </si>
  <si>
    <t>石脚村三组，水渠修建，长320m,断面尺寸为1.0*1.0m，采取M10浆砌石砌筑而成，顶宽为50cm,底板30cm块石挤淤，生物通道及码头2处。</t>
  </si>
  <si>
    <t>1406元/m</t>
  </si>
  <si>
    <t>解决脱贫（监测）户36户139人500亩农田水利灌溉问题，改善生产条件，增产增收；</t>
  </si>
  <si>
    <t>隆回县-高平镇_产业发展_配套设施项目_2023年石梅村11.14组桐子坝灌溉渠</t>
  </si>
  <si>
    <t>2023年石梅村11.14组桐子坝灌溉渠</t>
  </si>
  <si>
    <t>11.14组桐子坝灌溉渠长度500m,断面尺寸为0.4*0.4m，采取C25砼衬砌，侧墙及底板砼厚度均为10cm</t>
  </si>
  <si>
    <t>220元/m</t>
  </si>
  <si>
    <t>解决脱贫（监测）户6户30人70亩农田水利灌溉问题，改善生产条件，增产增收</t>
  </si>
  <si>
    <t>双红村</t>
  </si>
  <si>
    <t>隆回县-高平镇_产业发展_配套设施项目_2023年双红村5组灌溉渠、雾嘴坳灌溉渠、10组灌溉渠</t>
  </si>
  <si>
    <t>2023年双红村5组灌溉渠、雾嘴坳灌溉渠、10组灌溉渠</t>
  </si>
  <si>
    <t>5组灌溉渠、雾嘴坳灌溉渠、10组灌溉渠总长1020,断面尺寸为0.3*0.3m，采取C25砼衬砌，侧墙及底板砼厚度均为10cm，田间段两侧配方，其中5组灌溉渠长500,雾嘴坳灌溉渠长320 m、10组灌溉渠长200m.</t>
  </si>
  <si>
    <t>196元/m</t>
  </si>
  <si>
    <t>解决脱贫（监测）户42户134人149亩农田水利灌溉问题，改善生产条件，增产增收</t>
  </si>
  <si>
    <t>泰龙村</t>
  </si>
  <si>
    <t>隆回县-高平镇_产业发展_配套设施项目_2023年泰龙村17、18、19、20、21、22、23组刘家祠堂至罗家排渠道修建</t>
  </si>
  <si>
    <t>2023年泰龙村17、18、19、20、21、22、23组刘家祠堂至罗家排渠道修建</t>
  </si>
  <si>
    <t>泰龙村17、18、19、20、21、22、23组，刘家祠堂至罗家排，长度1200m，断面尺寸为0.3x0.3m，采取c25砼衬砌，侧墙及底板砼厚度均为10cm</t>
  </si>
  <si>
    <t>200元／m</t>
  </si>
  <si>
    <t>解决脱贫（监测）户52户280人260亩农田水利灌溉问题，改善生产条件，增产增收</t>
  </si>
  <si>
    <t>堂下桥村</t>
  </si>
  <si>
    <t>隆回县-高平镇_产业发展_配套设施项目_2023年堂下桥村10、11、12、13、14、16、17组娥公老头至白树下上水渠灌溉渠</t>
  </si>
  <si>
    <t>2023年堂下桥村10、11、12、13、14、16、17组娥公老头至白树下上水渠灌溉渠</t>
  </si>
  <si>
    <t>10、11、12、13、14、16、17组娥公老头至白树下上水渠灌溉渠长1450m,断面尺寸为0.5*0.5m、0.4*0.4，采取C25砼衬砌，侧墙及底板砼厚度均为10cm，局部浆砌石砌筑，局部包管放水口50个。</t>
  </si>
  <si>
    <t>255元/m</t>
  </si>
  <si>
    <t>解决脱贫（监测）户40户125人650亩农田水利灌溉问题，改善生产条件，增产增收；</t>
  </si>
  <si>
    <t>隆回县-高平镇_产业发展_配套设施项目_2023年堂下桥村6、7、8、9组刑家冲灌溉渠</t>
  </si>
  <si>
    <t>2023年堂下桥村6、7、8、9组刑家冲灌溉渠</t>
  </si>
  <si>
    <t>6、7、8、9组刑家冲灌溉渠长360m,断面尺寸为0.8*0.8m，采取C25砼衬砌，侧墙及底板砼厚度均为10cm，两侧配方，放水口12个。</t>
  </si>
  <si>
    <t>944元/m</t>
  </si>
  <si>
    <t>解决脱贫（监测）户22户82人70亩农田水利灌溉问题，改善生产条件，增产增收；</t>
  </si>
  <si>
    <t>隆回县-高平镇_产业发展_配套设施项目_2023年小坳村5、6组梅家排水渠</t>
  </si>
  <si>
    <t>2023年小坳村5、6组梅家排水渠改造</t>
  </si>
  <si>
    <t>5、6组梅家排水渠长500m,断面尺寸为1.0*1.1m，采取M7.5浆砌石砌筑而成，顶宽为50cm,人行桥10处，机耕桥2处，生物通道及码头2处。</t>
  </si>
  <si>
    <t>900元/m</t>
  </si>
  <si>
    <t>解决脱贫（监测）户28户72人130亩农田水利灌溉问题，改善生产条件，增产增收</t>
  </si>
  <si>
    <t>坳下村</t>
  </si>
  <si>
    <t>隆回县_产业发展_配套设施项目_2023年坳下村8组渠道修建</t>
  </si>
  <si>
    <t>2023年坳下村8组渠道修建</t>
  </si>
  <si>
    <t>8组应塘边渠道修建长320米,断面尺寸为0.3*0.3m，采取C25砼衬砌，侧墙及底板砼厚度均为10cm，田间段两侧配方</t>
  </si>
  <si>
    <t>188元/m</t>
  </si>
  <si>
    <t>解决脱贫（监测）户15户58人50亩农田水利灌溉问题，改善生产条件，增产增收；</t>
  </si>
  <si>
    <t>中黄信村</t>
  </si>
  <si>
    <t>隆回县-高平镇_产业发展_配套设施项目_2023年中黄信村2.4.6.7.9.10.13.14.15.16组陈家冲排水渠</t>
  </si>
  <si>
    <t>2023年中黄信村2.4.6.7.9.10.13.14.15.16组陈家冲排水渠改造</t>
  </si>
  <si>
    <t>2.4.6.7.9.10.13.14.15.16组陈家冲排水渠，长510m,断面尺寸为0.9*0.8m，采取M10浆砌石砌筑而成，顶宽50cm，底板40cm块石挤淤，生物通道及码头3处。</t>
  </si>
  <si>
    <t>1157元/m</t>
  </si>
  <si>
    <t>解决脱贫（监测）户45户231人35亩农田水利灌溉问题，改善生产条件，增产增收；</t>
  </si>
  <si>
    <t>雪界村</t>
  </si>
  <si>
    <t>隆回县-高平镇_产业发展_配套设施项目_2023年雪界村9、 10组檀山边灌溉渠</t>
  </si>
  <si>
    <t>2023年雪界村9、 10组檀山边灌溉渠修建</t>
  </si>
  <si>
    <t>9、 10组灌溉渠长900m,断面尺寸为0.4*0.4m，采取C25砼衬砌，侧墙及底板砼厚度均为10cm， 田间段配方，放水口30个。</t>
  </si>
  <si>
    <t>解决脱贫（监测）户21户87人55亩农田水利灌溉问题，改善生产条件，增产增收</t>
  </si>
  <si>
    <t>隆回县-高平镇_产业发展_配套设施项目_2023年雪界村8组金龙湾灌溉渠</t>
  </si>
  <si>
    <t>2023年雪界村8组金龙湾灌溉渠修建</t>
  </si>
  <si>
    <t>8组金龙湾灌溉渠长320m,断面尺寸为0.6*0.6m，采取C25砼衬砌，侧墙及底板砼厚度均为10cm，两侧配方，放水口10个</t>
  </si>
  <si>
    <t>解决脱贫（监测）户15户73人38亩农田水利灌溉问题，改善生产条件，增产增收</t>
  </si>
  <si>
    <t>隆回县-高平镇_产业发展_配套设施项目_2023年雪界村11组杨家冲灌溉渠</t>
  </si>
  <si>
    <t>2023年雪界村11组杨家冲灌溉渠修建</t>
  </si>
  <si>
    <t>11组杨家冲灌溉渠长250m,断面尺寸为0.8*0.7m，采取C25砼衬砌，侧墙及底板砼厚度均为10cm，两侧配方，放水口10个</t>
  </si>
  <si>
    <t>880元/m</t>
  </si>
  <si>
    <t>解决脱贫（监测）户23户83人62亩农田水利灌溉问题，改善生产条件，增产增收</t>
  </si>
  <si>
    <t>茶山村</t>
  </si>
  <si>
    <r>
      <t>隆回县</t>
    </r>
    <r>
      <rPr>
        <sz val="9"/>
        <rFont val="Courier New"/>
        <charset val="134"/>
      </rPr>
      <t>-</t>
    </r>
    <r>
      <rPr>
        <sz val="9"/>
        <rFont val="宋体"/>
        <charset val="134"/>
      </rPr>
      <t>高平镇</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_2023</t>
    </r>
    <r>
      <rPr>
        <sz val="9"/>
        <rFont val="宋体"/>
        <charset val="134"/>
      </rPr>
      <t>年茶山村</t>
    </r>
    <r>
      <rPr>
        <sz val="9"/>
        <rFont val="Courier New"/>
        <charset val="134"/>
      </rPr>
      <t>4</t>
    </r>
    <r>
      <rPr>
        <sz val="9"/>
        <rFont val="宋体"/>
        <charset val="134"/>
      </rPr>
      <t>、</t>
    </r>
    <r>
      <rPr>
        <sz val="9"/>
        <rFont val="Courier New"/>
        <charset val="134"/>
      </rPr>
      <t>8</t>
    </r>
    <r>
      <rPr>
        <sz val="9"/>
        <rFont val="宋体"/>
        <charset val="134"/>
      </rPr>
      <t>组龟形垴排水渠渠道改造</t>
    </r>
  </si>
  <si>
    <t>2023年茶山村4、8组龟形垴排水渠渠道改造</t>
  </si>
  <si>
    <t>4、8组龟形垴排水渠渠道改造长250m,断面尺寸为1.2*1.2m，采取M10浆砌石砌筑而成，顶宽为50cm,生物通道及码头2处。</t>
  </si>
  <si>
    <t>1560元/m</t>
  </si>
  <si>
    <t>解决脱贫户（监测）35户147人192亩农田水利灌溉问题，改善生产条件，增产增收；</t>
  </si>
  <si>
    <t>颜公村</t>
  </si>
  <si>
    <t>隆回县-高平镇_产业发展_配套设施项目_2023年颜公村12、 13组社下灌溉渠</t>
  </si>
  <si>
    <t>2023年颜公村12、 13组社下灌溉渠修建</t>
  </si>
  <si>
    <t>12、 13组社下灌溉渠长度360m,断面尺寸为0.5*0.5m，采取C25砼衬砌，侧墙及底板砼厚度均为10cm，一侧浆砌石，一侧配方，放水口11个</t>
  </si>
  <si>
    <t>解决脱贫（监测）户19户56人150亩农田水利灌溉问题，改善生产条件，增产增收</t>
  </si>
  <si>
    <t>隆回县-高平镇_产业发展_配套设施项目_2023年颜公村14组龙下冲灌溉渠</t>
  </si>
  <si>
    <t>2023年颜公村14组龙下冲灌溉渠改造</t>
  </si>
  <si>
    <t>14组龙下冲灌溉渠长度600m断面尺寸为0.4*0.4m，采取C25砼衬砌，侧墙及底板砼厚度均为10cm</t>
  </si>
  <si>
    <t>解决脱贫（监测）户5户17人100亩农田水利灌溉问题，改善生产条件，增产增收</t>
  </si>
  <si>
    <t>隆回县-高平镇_产业发展_配套设施项目_2023年颜公村9、 10组排田湾灌溉渠</t>
  </si>
  <si>
    <t>2023年颜公村9、 10组排田湾灌溉渠改造</t>
  </si>
  <si>
    <t>9、 10组排田湾灌溉渠长度210m断面尺寸为0.4*0.5m，采取C25砼衬砌，侧墙及底板砼厚度均为10cm</t>
  </si>
  <si>
    <t>286元/m</t>
  </si>
  <si>
    <t>解决脱贫（监测）户23户75人120亩农田水利灌溉问题，改善生产条件，增产增收</t>
  </si>
  <si>
    <t>杨桥村</t>
  </si>
  <si>
    <t>隆回县-高平镇_产业发展_配套设施项目_2023年杨桥村14、15、16组三亩大丘渠道修建，新屋里灌溉渠</t>
  </si>
  <si>
    <t>2023年杨桥村14、15、16组三亩大丘渠道，新屋里灌溉渠修建</t>
  </si>
  <si>
    <t>14、15、16组三亩大丘渠道修建，新屋里灌溉渠长343m,断面尺寸为0.4*0.4m，采取C25砼衬砌，侧墙及底板砼厚度均为10cm</t>
  </si>
  <si>
    <t>204元/m</t>
  </si>
  <si>
    <t>解决脱贫（监测）户23户92人60亩农田水利灌溉问题，改善生产条件，增产增收</t>
  </si>
  <si>
    <t>隆回县-高平镇_产业发展_配套设施项目_2023年杨桥村16、17组十字炉边，栗树下灌溉渠</t>
  </si>
  <si>
    <t>2023年杨桥村16、17组十字炉边，栗树下灌溉渠改造</t>
  </si>
  <si>
    <t>16、17组十字炉边，栗树下灌溉渠长250m,断面尺寸为0.6*0.6m，采取C25砼衬砌，侧墙及底板砼厚度均为10cm</t>
  </si>
  <si>
    <t>320元/m</t>
  </si>
  <si>
    <t>解决脱贫（监测）户9户38人50亩农田水利灌溉问题，改善生产条件，增产增收</t>
  </si>
  <si>
    <t>隆回县-高平镇_产业发展_配套设施项目_2023年杨桥村1组半山里，上砚空灌溉渠</t>
  </si>
  <si>
    <t>2023年杨桥村1组半山里，上砚空灌溉渠改造</t>
  </si>
  <si>
    <t>1组半山里，上砚空灌溉渠长250m,断面尺寸为0.3*0.3m，采取C25砼衬砌，侧墙及底板砼厚度均为10cm</t>
  </si>
  <si>
    <t>140元/m</t>
  </si>
  <si>
    <t>解决脱贫（监测）户10户41人70亩农田水利灌溉问题，改善生产条件，增产增收</t>
  </si>
  <si>
    <t>隆回县-高平镇_产业发展_配套设施项目_2023年杨桥村16、17组白冲，白冲排水渠</t>
  </si>
  <si>
    <t>2023年杨桥村16、17组白冲，白冲排水渠改造</t>
  </si>
  <si>
    <t>16、17组白冲，白冲排水渠长955m,断面尺寸为0.8*0.8m，长600m，采取C25砼衬砌而成； 断面尺寸为1.5m*1.2m，长355m，一侧采取M7.5浆砌石砌筑而成，一侧采取C25砼对原砌石边墙进行防渗。</t>
  </si>
  <si>
    <t>733元/m</t>
  </si>
  <si>
    <t>解决脱贫（监测）户9户38人120亩农田水利灌溉问题，改善生产条件，增产增收</t>
  </si>
  <si>
    <t>金寨下村</t>
  </si>
  <si>
    <t>隆回县-七江镇_产业发展_配套设施项目_2023年金寨下村桐子湾灌溉渠、水浪弯至鸭老头灌溉渠改造</t>
  </si>
  <si>
    <t>2023年金寨下村桐子湾灌溉渠、水浪弯至鸭老头灌溉渠改造</t>
  </si>
  <si>
    <t>总长642m ,断面尺寸为0.3*0.3m，采取C25砼衬砌，侧墙及底板砼厚度均为10cm,其中桐子湾灌溉渠长420m、水浪弯至鸭老头灌溉渠长222m.</t>
  </si>
  <si>
    <t>156元/m</t>
  </si>
  <si>
    <t>改善脱贫（监测）户37户89人100亩农田水利灌溉问题，改善生产条件，增产增收</t>
  </si>
  <si>
    <t>隆回县-七江镇_产业发展_配套设施项目_2023年金寨下村犁头咀至李树下灌溉渠改造</t>
  </si>
  <si>
    <t>2023年金寨下村犁头咀至李树下灌溉渠改造</t>
  </si>
  <si>
    <t>金寨下犁头咀至李树下改造排水渠长130m,断面尺寸为3*2.2m，采取M7.5浆砌石砌筑而成，顶宽为50cm,生物通道及码头1处。</t>
  </si>
  <si>
    <t>1462元/m</t>
  </si>
  <si>
    <t>改善脱贫（监测）户24户73人190亩农田水利灌溉问题，改善生产条件，增产增收</t>
  </si>
  <si>
    <t>隆回县-七江镇_产业发展_配套设施项目_2023年金塘村新屋院子灌排渠改造</t>
  </si>
  <si>
    <t>2023年金塘村新屋院子灌排渠改造</t>
  </si>
  <si>
    <t>金塘村新屋院子改造灌排渠长310m,断面尺寸为0.5*0.5m，采取C25砼衬砌，侧墙及底板砼厚度均为15cm</t>
  </si>
  <si>
    <t>改善脱贫（监测）户11户42人80亩农田水利灌溉问题，改善生产条件，增产增收</t>
  </si>
  <si>
    <t>隆回县-七江镇_产业发展_配套设施项目_2023年金塘村新屋院子灌溉渠、杨里冲灌溉渠、陈家冲灌溉渠改造</t>
  </si>
  <si>
    <t>2023年金塘村新屋院子灌溉渠、杨里冲灌溉渠、陈家冲灌溉渠改造</t>
  </si>
  <si>
    <t>总长850m,断面尺寸为0.3*0.3m，采取C25砼衬砌，侧墙及底板砼厚度均为10cm,其中新屋院子灌溉渠长300m、杨里冲灌溉渠长400m、陈家冲灌溉渠长150m.</t>
  </si>
  <si>
    <t>改善脱贫（监测）户16户51人100亩农田水利灌溉问题，改善生产条件，增产增收</t>
  </si>
  <si>
    <t>隆回县-七江镇_产业发展_配套设施项目_2023年金塘村阴家冲灌排渠盖在</t>
  </si>
  <si>
    <t>2023年金塘村阴家冲灌排渠修建</t>
  </si>
  <si>
    <t>金塘村阴家冲改造灌排渠长270m,断面尺寸为0.6*0.8m，采取C25砼衬砌，侧墙及底板砼厚度均为10cm，渠道单侧砌浆砌石挡墙。</t>
  </si>
  <si>
    <t>444元/m</t>
  </si>
  <si>
    <t>改善脱贫（监测）户11户47人100亩农田水利灌溉问题，改善生产条件，增产增收</t>
  </si>
  <si>
    <t>隆回县-七江镇_产业发展_配套设施项目_2023年水源村大树下灌排渠、窑门前灌排渠、水打铺1#灌溉渠改造</t>
  </si>
  <si>
    <t>2023年水源村大树下灌排渠、窑门前灌排渠、打水铺1#灌溉渠修建</t>
  </si>
  <si>
    <t>总长370m,断面尺寸为0.5*0.5m，采取C25砼衬砌，单侧配方，侧墙及底板砼厚度均为10cm。其中大树下灌排渠110m、窑门前灌排渠130m、打水铺1#灌溉渠130m.</t>
  </si>
  <si>
    <t>改善脱贫（监测）户10户31人80亩农田水利灌溉问题，改善生产条件，增产增收</t>
  </si>
  <si>
    <t>隆回县-七江镇_产业发展_配套设施项目_2023年水源村水打铺1#灌排渠改造</t>
  </si>
  <si>
    <t>2023年水源村水打铺1#灌排渠改造</t>
  </si>
  <si>
    <t>水源村水打铺改造灌排渠长142m,断面尺寸为0.6*0.6m，采取C25砼衬砌， 田间段配方，侧墙及底板砼厚度均为10cm。</t>
  </si>
  <si>
    <t>352元/m</t>
  </si>
  <si>
    <t>改善脱贫（监测）户6户25人50亩农田水利灌溉问题，改善生产条件，增产增收</t>
  </si>
  <si>
    <t>隆回县-七江镇_产业发展_配套设施项目_2023年水源村农科所灌溉渠盖在</t>
  </si>
  <si>
    <t>2023年水源村农科所灌溉渠改造</t>
  </si>
  <si>
    <t>水源村农科所改造灌溉渠长1100m,断面尺寸为0.5*0.5m，采取C25砼衬砌， 侧墙及底板砼厚度均为10cm。</t>
  </si>
  <si>
    <t>236元/m</t>
  </si>
  <si>
    <t>改善脱贫（监测）户14户48人260亩农田水利灌溉问题，改善生产条件，增产增收</t>
  </si>
  <si>
    <t>隆回县-七江镇_产业发展_配套设施项目_2023年水源村水打铺排水渠改造</t>
  </si>
  <si>
    <t>2023年水源村水打铺排水渠改造</t>
  </si>
  <si>
    <t>水源村水打铺改造排水渠长350m,断面尺寸为1.2*1m，采取M7.5浆砌石砌筑而成，顶宽为50cm,生物通道及码头2处，人行桥7处，机耕桥2处。</t>
  </si>
  <si>
    <t>657元/m</t>
  </si>
  <si>
    <t>改善脱贫（监测）户8户23人230亩农田水利灌溉问题，改善生产条件，增产增收</t>
  </si>
  <si>
    <t>斗照楼村</t>
  </si>
  <si>
    <t>隆回县-七江镇_产业发展_配套设施项目_2023年斗照楼村岔狮冲灌排渠改造</t>
  </si>
  <si>
    <t>2023年斗照楼村岔狮冲灌排渠改造</t>
  </si>
  <si>
    <t>岔狮冲改造灌排渠长249m,断面尺寸为0.6*0.6m，采取C25砼衬砌，侧墙及底板砼厚度均为15cm。</t>
  </si>
  <si>
    <t>361元/m</t>
  </si>
  <si>
    <r>
      <t>解决脱贫（监测）户</t>
    </r>
    <r>
      <rPr>
        <sz val="9"/>
        <rFont val="Times New Roman"/>
        <charset val="134"/>
      </rPr>
      <t>16</t>
    </r>
    <r>
      <rPr>
        <sz val="9"/>
        <rFont val="宋体"/>
        <charset val="134"/>
      </rPr>
      <t>户</t>
    </r>
    <r>
      <rPr>
        <sz val="9"/>
        <rFont val="Times New Roman"/>
        <charset val="134"/>
      </rPr>
      <t>37</t>
    </r>
    <r>
      <rPr>
        <sz val="9"/>
        <rFont val="宋体"/>
        <charset val="134"/>
      </rPr>
      <t>人</t>
    </r>
    <r>
      <rPr>
        <sz val="9"/>
        <rFont val="Times New Roman"/>
        <charset val="134"/>
      </rPr>
      <t>21</t>
    </r>
    <r>
      <rPr>
        <sz val="9"/>
        <rFont val="宋体"/>
        <charset val="134"/>
      </rPr>
      <t>亩农田水利灌溉问题，改善生产条件，增产增收；</t>
    </r>
  </si>
  <si>
    <t>隆回县-七江镇_产业发展_配套设施项目_2023年斗照楼村李家坞灌溉渠、苦冲灌溉渠改造</t>
  </si>
  <si>
    <t>2023年斗照楼村李家坞灌溉渠、苦冲灌溉渠改造</t>
  </si>
  <si>
    <t>长1532m,断面尺寸为0.4*0.4m，采取C25砼衬砌，侧墙及底板砼厚度均为10cm。其中李家坞灌溉渠432m、苦冲灌溉渠1100mm.</t>
  </si>
  <si>
    <t>189元/m</t>
  </si>
  <si>
    <t>解决脱贫（监测）户28户78人52亩农田水利灌溉问题，改善生产条件，增产增收；</t>
  </si>
  <si>
    <t>隆回县-七江镇_产业发展_配套设施项目_2023年斗照楼村陈家庄灌排渠改造</t>
  </si>
  <si>
    <t>2023年斗照楼村陈家庄灌排渠改造</t>
  </si>
  <si>
    <t>斗照楼村陈家庄改造灌排渠长600m,断面尺寸为0.6*0.6m和0.8*0.8m，采取C25砼衬砌，侧墙及底板砼厚度均为15cm。</t>
  </si>
  <si>
    <t>467元/m</t>
  </si>
  <si>
    <t>解决脱贫（监测）户22户64人46亩农田水利灌溉问题，改善生产条件，增产增收；</t>
  </si>
  <si>
    <t>隆回县-七江镇_产业发展_配套设施项目_2023年斗照楼村十组神冲口排水渠改造</t>
  </si>
  <si>
    <t>2023年斗照楼村十组神冲口排水渠改造</t>
  </si>
  <si>
    <t>十组神冲口改造排水渠长长560m,0+000-0+100,断面BH=0.8*0.8M,采用现浇砼浇筑，墙板厚0.15M，砂石垫层0.1M厚，0+100-0+560，断面BH=1.8*2.0M，采用M7.5浆砌石砌筑而成，顶宽为50cm,生物通道及码头1处，人行桥5处，机耕桥1处。</t>
  </si>
  <si>
    <t>2268元/m</t>
  </si>
  <si>
    <t>解决脱贫（监测）户57户134人130亩农田水利灌溉问题，改善生产条件，增产增收；</t>
  </si>
  <si>
    <t>石田村</t>
  </si>
  <si>
    <t>隆回县-七江镇_产业发展_配套设施项目_2023年石田村米家庄灌溉渠、石屋冲灌溉渠改造</t>
  </si>
  <si>
    <t>2023年石田村米家庄灌溉渠、石屋冲灌溉渠改造</t>
  </si>
  <si>
    <t>长1850m,断面尺寸为0.4*0.4m，采取C25砼衬砌，侧墙及底板砼厚度均为10cm。其中米家庄灌溉渠150m、石屋冲灌溉渠1700mm.</t>
  </si>
  <si>
    <t>173元/m</t>
  </si>
  <si>
    <t>改善脱贫（监测）户20户80人50亩农田水利灌溉问题，改善生产条件，增产增收</t>
  </si>
  <si>
    <t>隆回县-七江镇_产业发展_配套设施项目_2023年五星村坳上院子灌溉渠改造</t>
  </si>
  <si>
    <t>2023年五星村坳上院子灌溉渠改造</t>
  </si>
  <si>
    <t>五星村坳上院子改造灌溉渠长370m,断面尺寸为0.4*0.4m，采取C25砼衬砌， 田间段配方，侧墙及底板砼厚度均为10cm个。</t>
  </si>
  <si>
    <r>
      <t>解决脱贫（监测）户</t>
    </r>
    <r>
      <rPr>
        <sz val="9"/>
        <rFont val="Times New Roman"/>
        <charset val="134"/>
      </rPr>
      <t>18</t>
    </r>
    <r>
      <rPr>
        <sz val="9"/>
        <rFont val="宋体"/>
        <charset val="134"/>
      </rPr>
      <t>户</t>
    </r>
    <r>
      <rPr>
        <sz val="9"/>
        <rFont val="Times New Roman"/>
        <charset val="134"/>
      </rPr>
      <t>63</t>
    </r>
    <r>
      <rPr>
        <sz val="9"/>
        <rFont val="宋体"/>
        <charset val="134"/>
      </rPr>
      <t>人198亩农田水利灌溉问题，改善生产条件，增产增收；</t>
    </r>
  </si>
  <si>
    <t>隆回县-七江镇_产业发展_配套设施项目_2023年南冲村排上灌溉渠改造</t>
  </si>
  <si>
    <t>2023年南冲村排上灌溉渠改造</t>
  </si>
  <si>
    <t>南冲村排上灌溉渠改造长600m,断面尺寸为0.3*0.3m，采取C25砼衬砌，侧墙及底板砼厚度均为10cm,</t>
  </si>
  <si>
    <t>改善脱贫（监测）户23户78人90亩农田水利灌溉问题，改善生产条件，增产增收</t>
  </si>
  <si>
    <t>隆回县-七江镇_产业发展_配套设施项目_2023年南冲村2组灌溉渠改造</t>
  </si>
  <si>
    <t>2023年南冲村2组灌溉渠改造</t>
  </si>
  <si>
    <t>南冲村2组灌溉渠改造长400m,断面尺寸为0.4*0.4m，采取C25砼衬砌，侧墙及底板砼厚度均为10cm,</t>
  </si>
  <si>
    <t>改善脱贫（监测）户12户36人80亩农田水利灌溉问题，改善生产条件，增产增收</t>
  </si>
  <si>
    <t>坪南村</t>
  </si>
  <si>
    <t>隆回县-七江镇_产业发展_配套设施项目_2023年坪南村九组灌溉渠、尧场湾灌溉渠改造</t>
  </si>
  <si>
    <t>2023年坪南村九组灌溉渠、尧场湾灌溉渠改造</t>
  </si>
  <si>
    <t>长400m,断面尺寸为0.4*0.4m，采取C25砼衬砌，侧墙及底板砼厚度均为10cm,其中九组灌溉渠600m、尧场湾灌溉渠600m.</t>
  </si>
  <si>
    <t>改善脱贫（监测）户30户94人230亩农田水利灌溉问题，改善生产条件，增产增收</t>
  </si>
  <si>
    <t>隆回县-七江镇_产业发展_配套设施项目_2023年坪南村颜料坑灌溉渠改造</t>
  </si>
  <si>
    <t>2023年坪南村颜料坑灌溉渠改造</t>
  </si>
  <si>
    <t>坪南村颜料坑改造灌溉渠长400m,断面尺寸为0.3*0.3m，采取C25砼衬砌，侧墙及底板砼厚度均为10cm,</t>
  </si>
  <si>
    <t>改善脱贫（监测）户15户46人60亩农田水利灌溉问题，改善生产条件，增产增收</t>
  </si>
  <si>
    <t>富家村</t>
  </si>
  <si>
    <t>隆回县-七江镇_产业发展_配套设施项目_2023年富家村庄上排水渠改造</t>
  </si>
  <si>
    <t>2023年富家村庄上排水渠改造</t>
  </si>
  <si>
    <t>富家村庄上改造排水渠长200m,断面尺寸为2*1.1m，采取M7.5浆砌石砌筑而成，顶宽为50cm,生物通道及码头1处。</t>
  </si>
  <si>
    <t>600元/m</t>
  </si>
  <si>
    <t>解决脱贫（监测）户15户75人120亩农田水利灌溉问题，改善生产条件，增产增收</t>
  </si>
  <si>
    <t>鸟树下村</t>
  </si>
  <si>
    <t>隆回县-七江镇_产业发展_配套设施项目_2023年鸟树下村夏家院排水渠改造</t>
  </si>
  <si>
    <t>2023年鸟树下村夏家院排水渠改造</t>
  </si>
  <si>
    <t>夏家院改造排水渠长270m,断面尺寸4*1.5m，采用M7.5浆砌石砌筑而成，顶宽为50cm,生物通道及码头1处，人行桥5处，机耕桥1处</t>
  </si>
  <si>
    <t>1852元/m</t>
  </si>
  <si>
    <t>解决脱贫（监测）户21户73人65亩农田水利灌溉问题，改善生产条件，增产增收；</t>
  </si>
  <si>
    <t>枫木村</t>
  </si>
  <si>
    <t>隆回县-七江镇_产业发展_配套设施项目_2023年枫木村背驼湾排水渠改造</t>
  </si>
  <si>
    <t>2023年枫木村背驼湾排水渠改造</t>
  </si>
  <si>
    <t>背驼湾改造排水渠长170m,断面尺寸3.5*2.8m，采用M7.5浆砌石砌筑而成，顶宽为50cm,生物通道及码头1处，人行桥3处，机耕桥1处</t>
  </si>
  <si>
    <t>3529元/m</t>
  </si>
  <si>
    <t>改善脱贫（监测）户18户60人600亩农田水利灌溉问题，改善生产条件，增产增收</t>
  </si>
  <si>
    <t>高家村</t>
  </si>
  <si>
    <t>隆回县-七江镇_产业发展_配套设施项目_2023年高家社区沙子岭排水渠改造</t>
  </si>
  <si>
    <t>2023年高家社区沙子岭排水渠改造</t>
  </si>
  <si>
    <t>沙子岭改造排水渠长350m,断面尺寸1.0*1.0m，采用M7.5浆砌石砌筑而成，顶宽为50cm,生物通道及码头2处，人行桥7处，机耕桥2处</t>
  </si>
  <si>
    <t>1343元/m</t>
  </si>
  <si>
    <t>解决脱贫（监测）户80户432人180亩农田水利灌溉问题，改善生产条件，增产增收</t>
  </si>
  <si>
    <t>隆回县-七江镇_产业发展_配套设施项目_2023年高家社区竹山湾排水渠改造</t>
  </si>
  <si>
    <t>2023年高家社区竹山湾排水渠改造</t>
  </si>
  <si>
    <t>竹山湾改造排水渠长400m,断面尺寸1.0*1.0m，采用M7.5浆砌石砌筑而成，顶宽为50cm,生物通道及码头2处，人行桥8处，机耕桥2处</t>
  </si>
  <si>
    <t>1750元/m</t>
  </si>
  <si>
    <t>解决脱贫（监测）户30户136人360亩农田水利灌溉问题，改善生产条件，增产增收</t>
  </si>
  <si>
    <t>千古坳村</t>
  </si>
  <si>
    <t>隆回县-七江镇_产业发展_配套设施项目_2023年千古坳社区杨梅洞排水渠改造</t>
  </si>
  <si>
    <t>2023年千古坳社区杨梅洞排水渠改造</t>
  </si>
  <si>
    <t>杨梅洞改造排水渠长600m,断面尺寸为1.0*1.0m，采取M10浆砌石砌筑而成，顶宽为50cm,生物通道及码头2处。</t>
  </si>
  <si>
    <t>1250元/m</t>
  </si>
  <si>
    <t>解决脱贫（监测）户53户163人750亩农田水利灌溉问题，改善生产条件，增产增收；</t>
  </si>
  <si>
    <t>马坪村</t>
  </si>
  <si>
    <t>隆回县_产业发展_配套设施项目_六都寨镇2023年马坪村1、2、3、4、18组灌溉渠修建</t>
  </si>
  <si>
    <t>2023年马坪村1、2、3、4、18组灌溉渠修建</t>
  </si>
  <si>
    <t>1、2、3、4、18组灌溉渠修建长680m,断面尺寸为0.4*0.4m，长380m，断面尺寸为0.3*0.3m，长300m，采取C25砼衬砌，侧墙及底板砼厚度均为10cm。</t>
  </si>
  <si>
    <t>162元/m</t>
  </si>
  <si>
    <t>改善脱贫（监测）户40户128人100亩农田水利灌溉问题，改善生产条件，增产增收</t>
  </si>
  <si>
    <t>飞蛾潭村</t>
  </si>
  <si>
    <t>隆回县_产业发展_配套设施项目_六都寨镇2023年飞蛾潭村21、24组灌溉渠修建</t>
  </si>
  <si>
    <t>2023年飞蛾潭村21、24组灌溉渠修建</t>
  </si>
  <si>
    <t>灌溉渠修建长1000m,其中21组300m、24组1#300m、24组2#400m.断面尺寸为0.3*0.3m，采取C25砼衬砌，侧墙及底板砼厚度均为10cm</t>
  </si>
  <si>
    <t>改善脱贫（监测）户21户69人180亩农田水利灌溉问题，改善生产条件，增产增收</t>
  </si>
  <si>
    <t>金龙温冲村</t>
  </si>
  <si>
    <t>隆回县_产业发展_配套设施项目_六都寨镇2023年金龙温冲村3.4.5.6.7.8组灌溉渠修建</t>
  </si>
  <si>
    <t>2023年金龙温冲村3.4.5.6.7.8组灌溉渠修建</t>
  </si>
  <si>
    <t>3.4.5.6.7.8组灌溉渠修建长600m,断面尺寸为0.7*0.8m，采取C25砼衬砌，侧墙及底板砼厚度均为15cm，放水口20处</t>
  </si>
  <si>
    <t>450元/m</t>
  </si>
  <si>
    <t>解决脱贫（监测）户20户68人400亩农田水利灌溉问题，改善生产条件，增产增收</t>
  </si>
  <si>
    <t>龙家湾村</t>
  </si>
  <si>
    <r>
      <t>隆回县</t>
    </r>
    <r>
      <rPr>
        <sz val="9"/>
        <rFont val="Courier New"/>
        <charset val="134"/>
      </rPr>
      <t>-</t>
    </r>
    <r>
      <rPr>
        <sz val="9"/>
        <rFont val="宋体"/>
        <charset val="134"/>
      </rPr>
      <t>羊古坳镇</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_2023</t>
    </r>
    <r>
      <rPr>
        <sz val="9"/>
        <rFont val="宋体"/>
        <charset val="134"/>
      </rPr>
      <t>年龙家湾村</t>
    </r>
    <r>
      <rPr>
        <sz val="9"/>
        <rFont val="Courier New"/>
        <charset val="134"/>
      </rPr>
      <t>1.2.3.4.5</t>
    </r>
    <r>
      <rPr>
        <sz val="9"/>
        <rFont val="宋体"/>
        <charset val="134"/>
      </rPr>
      <t>组灌溉渠道修建</t>
    </r>
  </si>
  <si>
    <t>2023年龙家湾村1.2.3.4.5组灌溉渠道修建</t>
  </si>
  <si>
    <t>1.2.3.4.5组灌溉渠道改造，长1300m,断面尺寸为0.4*0.4m，采取C25砼衬砌，侧墙及底板砼厚度均为10cm,</t>
  </si>
  <si>
    <t>解决脱贫（监测）户81户242人260亩农田水利灌溉问题，改善生产条件，增产增收；</t>
  </si>
  <si>
    <t>罗英村</t>
  </si>
  <si>
    <r>
      <t>隆回县</t>
    </r>
    <r>
      <rPr>
        <sz val="9"/>
        <rFont val="Courier New"/>
        <charset val="134"/>
      </rPr>
      <t>-</t>
    </r>
    <r>
      <rPr>
        <sz val="9"/>
        <rFont val="宋体"/>
        <charset val="134"/>
      </rPr>
      <t>羊古坳镇</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_2023</t>
    </r>
    <r>
      <rPr>
        <sz val="9"/>
        <rFont val="宋体"/>
        <charset val="134"/>
      </rPr>
      <t>年罗英村</t>
    </r>
    <r>
      <rPr>
        <sz val="9"/>
        <rFont val="Courier New"/>
        <charset val="134"/>
      </rPr>
      <t>3</t>
    </r>
    <r>
      <rPr>
        <sz val="9"/>
        <rFont val="宋体"/>
        <charset val="134"/>
      </rPr>
      <t>组曾家边灌溉渠</t>
    </r>
  </si>
  <si>
    <t>2023年罗英村3组曾家边灌溉渠改造</t>
  </si>
  <si>
    <t>3组曾家边灌溉渠道改造，长700m,断面尺寸为0.3*0.3m，采取C25砼衬砌，侧墙及底板砼厚度均为10cm,</t>
  </si>
  <si>
    <t>143元/m</t>
  </si>
  <si>
    <t>解决脱贫（监测）户10户34人80亩农田水利灌溉问题，改善生产条件，增产增收；</t>
  </si>
  <si>
    <t>雷峰村</t>
  </si>
  <si>
    <r>
      <t>隆回县</t>
    </r>
    <r>
      <rPr>
        <sz val="9"/>
        <rFont val="Courier New"/>
        <charset val="134"/>
      </rPr>
      <t>-</t>
    </r>
    <r>
      <rPr>
        <sz val="9"/>
        <rFont val="宋体"/>
        <charset val="134"/>
      </rPr>
      <t>羊古坳镇</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_2023</t>
    </r>
    <r>
      <rPr>
        <sz val="9"/>
        <rFont val="宋体"/>
        <charset val="134"/>
      </rPr>
      <t>年雷峰村</t>
    </r>
    <r>
      <rPr>
        <sz val="9"/>
        <rFont val="Courier New"/>
        <charset val="134"/>
      </rPr>
      <t>4.5.6.7.8.10</t>
    </r>
    <r>
      <rPr>
        <sz val="9"/>
        <rFont val="宋体"/>
        <charset val="134"/>
      </rPr>
      <t>组百陵湾小溪河提改造</t>
    </r>
  </si>
  <si>
    <t>2023年雷峰村4.5.6.7.8.10组百陵湾小溪河提改造</t>
  </si>
  <si>
    <t>4.5.6.7.8.10组百陵湾小溪河提改造，长1095m,断面尺寸为2.2*2.1、3.2*1.9m，梯形渠道，采取M7.5浆砌石砌筑而成，顶宽为50cm,人行桥22处，机耕桥5处，生物通道及码头5处。</t>
  </si>
  <si>
    <t>2311元/m</t>
  </si>
  <si>
    <t>解决脱贫（监测）户50户162人180亩农田水利灌溉问题，改善生产条件，增产增收；</t>
  </si>
  <si>
    <t>羊古坳居委会</t>
  </si>
  <si>
    <r>
      <t>隆回县</t>
    </r>
    <r>
      <rPr>
        <sz val="9"/>
        <rFont val="Courier New"/>
        <charset val="134"/>
      </rPr>
      <t>-</t>
    </r>
    <r>
      <rPr>
        <sz val="9"/>
        <rFont val="宋体"/>
        <charset val="134"/>
      </rPr>
      <t>羊古坳镇</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_2023</t>
    </r>
    <r>
      <rPr>
        <sz val="9"/>
        <rFont val="宋体"/>
        <charset val="134"/>
      </rPr>
      <t>年羊古坳居委会</t>
    </r>
    <r>
      <rPr>
        <sz val="9"/>
        <rFont val="Courier New"/>
        <charset val="134"/>
      </rPr>
      <t>8</t>
    </r>
    <r>
      <rPr>
        <sz val="9"/>
        <rFont val="宋体"/>
        <charset val="134"/>
      </rPr>
      <t>组白瞎坑排水渠</t>
    </r>
  </si>
  <si>
    <t>2023年羊古坳居委会8组白瞎坑排水渠修建</t>
  </si>
  <si>
    <t>长120m,断面尺寸为0.8*0.8m，梯形渠道，采取M7.5浆砌石砌筑而成，顶宽为 50cm,人行桥2处，机耕桥1处，生物通道及码头1处。</t>
  </si>
  <si>
    <t>1167元/m</t>
  </si>
  <si>
    <t>解决脱贫（监测）户43户120人160亩农田水利灌溉问题，改善生产条件，增产增收；</t>
  </si>
  <si>
    <t>星子坪村</t>
  </si>
  <si>
    <t>隆回县-西洋江镇_产业发展_配套设施项目_2023年星子坪村8、9、14、15组土公田渠道修建</t>
  </si>
  <si>
    <t>2023年星子坪村8、9、14、15组土公田渠道修建</t>
  </si>
  <si>
    <t>8、9、14、15组土公田渠道修建长70m,断面尺寸为1.2*1.5m，梯形渠道，采取M7.5浆砌石砌筑而成，顶部设置C30砼盖板，顶宽为50cm。</t>
  </si>
  <si>
    <t>2429元/m</t>
  </si>
  <si>
    <t>解决脱贫（监测）户22户87人   亩农田水利灌溉问题，改善生产条件，增产增收；</t>
  </si>
  <si>
    <t>新潮居委会</t>
  </si>
  <si>
    <t>隆回县-西洋江镇_产业发展_配套设施项目_2023年新潮居委会22、23、24组排水渠道修建</t>
  </si>
  <si>
    <t>2023年新潮居委会22、23、24组排水渠道修建</t>
  </si>
  <si>
    <t>22、23、24组排水渠道修建长110m,断面尺寸为2.0*1.5m，梯形渠道，采取M7.5浆砌石砌筑而成，顶宽为50cm。</t>
  </si>
  <si>
    <t>1000元/m</t>
  </si>
  <si>
    <t>解决脱贫（监测）户17户78人  亩农田水利灌溉问题，改善生产条件，增产增收；</t>
  </si>
  <si>
    <t>南路村</t>
  </si>
  <si>
    <t>隆回县-西洋江镇_产业发展_配套设施项目_2023年南路村13、 15组渠道修建</t>
  </si>
  <si>
    <t>2023年南路村13、 15组渠道修建</t>
  </si>
  <si>
    <t>13、 15组渠道修建长500m,断面尺寸为0.5*0.5、0.6*0.6m，采取C25砼衬砌，侧墙及底板砼厚度均为10cm。</t>
  </si>
  <si>
    <t>解决脱贫（监测）户21户91人135亩农田水利灌溉问题，改善生产条件，增产增收；</t>
  </si>
  <si>
    <t>老树下村</t>
  </si>
  <si>
    <t>隆回县-麻塘山乡_产业发展_配套设施项目_2023年老树下村3组灌溉渠修建</t>
  </si>
  <si>
    <t>2023年老树下村3组跃进门灌溉渠修建</t>
  </si>
  <si>
    <t>3组跃进门灌溉渠修建长600m,断面尺寸为0.3*0.3m，采取C25砼衬砌，侧墙及底板砼厚度均为10cm,</t>
  </si>
  <si>
    <t>117元/m</t>
  </si>
  <si>
    <t>解决脱贫（监测）户8户35人80亩农田水利灌溉问题，改善生产条件，增产增收</t>
  </si>
  <si>
    <t>隆回县-麻塘山乡_产业发展_配套设施项目_2023年青山庙村1组灌排渠修建</t>
  </si>
  <si>
    <t>2023年青山庙村1组灌排渠修建</t>
  </si>
  <si>
    <t>1组灌排渠修建长600m断面尺寸为0.6*0.6m，采取C25砼衬砌，侧墙厚度15cm，底板砼厚度10cm。</t>
  </si>
  <si>
    <t>解决脱贫（监测）户7户24人102亩农田水利灌溉问题，改善生产条件，增产增收</t>
  </si>
  <si>
    <t>尖山村</t>
  </si>
  <si>
    <r>
      <t>隆回县</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t>
    </r>
    <r>
      <rPr>
        <sz val="9"/>
        <rFont val="宋体"/>
        <charset val="134"/>
      </rPr>
      <t>麻塘山乡</t>
    </r>
    <r>
      <rPr>
        <sz val="9"/>
        <rFont val="Courier New"/>
        <charset val="134"/>
      </rPr>
      <t>2023</t>
    </r>
    <r>
      <rPr>
        <sz val="9"/>
        <rFont val="宋体"/>
        <charset val="134"/>
      </rPr>
      <t>年尖山村</t>
    </r>
    <r>
      <rPr>
        <sz val="9"/>
        <rFont val="Courier New"/>
        <charset val="134"/>
      </rPr>
      <t>5</t>
    </r>
    <r>
      <rPr>
        <sz val="9"/>
        <rFont val="宋体"/>
        <charset val="134"/>
      </rPr>
      <t>组、</t>
    </r>
    <r>
      <rPr>
        <sz val="9"/>
        <rFont val="Courier New"/>
        <charset val="134"/>
      </rPr>
      <t>6</t>
    </r>
    <r>
      <rPr>
        <sz val="9"/>
        <rFont val="宋体"/>
        <charset val="134"/>
      </rPr>
      <t>组中间山灌溉渠修建、</t>
    </r>
    <r>
      <rPr>
        <sz val="9"/>
        <rFont val="Courier New"/>
        <charset val="134"/>
      </rPr>
      <t>7</t>
    </r>
    <r>
      <rPr>
        <sz val="9"/>
        <rFont val="宋体"/>
        <charset val="134"/>
      </rPr>
      <t>组报木山灌溉渠修建</t>
    </r>
  </si>
  <si>
    <t>2023年尖山村5组、6组中间山灌溉渠修建、7组报木山灌溉渠修建</t>
  </si>
  <si>
    <t>灌溉渠修建长1600m,断面尺寸为0.4*0.4m，采取C25砼衬砌，侧墙及底板砼厚度均为10cm,其中：5组、6组中间山灌溉渠1000m、7组报木山灌溉渠600m.</t>
  </si>
  <si>
    <t>解决脱贫（监测）户22户82人80亩农田水利灌溉问题，改善生产条件，增产增收</t>
  </si>
  <si>
    <t>隆回县-麻塘山乡_产业发展_配套设施项目_2023年尖山村10组桂山冲灌排渠修建</t>
  </si>
  <si>
    <t>2023年尖山村10组桂山冲灌排渠修建</t>
  </si>
  <si>
    <t>10组桂山冲灌排渠修建长300m,断面尺寸为0.7*0.7m，采取C25砼衬砌，侧墙及底板砼厚度均为10cm。</t>
  </si>
  <si>
    <t>解决脱贫（监测）户14户42人45亩农田水利灌溉问题，改善生产条件，增产增收；</t>
  </si>
  <si>
    <t>隆回县-麻塘山乡_产业发展_配套设施项目_2023年双坪村11组灌溉渠修建</t>
  </si>
  <si>
    <t>2023年双坪村11组灌溉渠修建</t>
  </si>
  <si>
    <t>11组半龚上灌溉渠修建长370m,断面尺寸为0.4*0.4m，采取C25砼衬砌，侧墙及底板砼厚度均为10cm,</t>
  </si>
  <si>
    <t>135元/m</t>
  </si>
  <si>
    <r>
      <t>解决脱贫（监测）户</t>
    </r>
    <r>
      <rPr>
        <sz val="9"/>
        <rFont val="Times New Roman"/>
        <charset val="134"/>
      </rPr>
      <t>11</t>
    </r>
    <r>
      <rPr>
        <sz val="9"/>
        <rFont val="宋体"/>
        <charset val="134"/>
      </rPr>
      <t>户</t>
    </r>
    <r>
      <rPr>
        <sz val="9"/>
        <rFont val="Times New Roman"/>
        <charset val="134"/>
      </rPr>
      <t>26</t>
    </r>
    <r>
      <rPr>
        <sz val="9"/>
        <rFont val="宋体"/>
        <charset val="134"/>
      </rPr>
      <t>人</t>
    </r>
    <r>
      <rPr>
        <sz val="9"/>
        <rFont val="Times New Roman"/>
        <charset val="134"/>
      </rPr>
      <t>45</t>
    </r>
    <r>
      <rPr>
        <sz val="9"/>
        <rFont val="宋体"/>
        <charset val="134"/>
      </rPr>
      <t>亩农田水利灌溉问题，改善生产条件，增产增收</t>
    </r>
  </si>
  <si>
    <t>隆回县-麻塘山乡_产业发展_配套设施项目_2023年双坪村6组灌溉渠修建</t>
  </si>
  <si>
    <t>2023年双坪村6组灌溉渠修建</t>
  </si>
  <si>
    <t>6组听家湾灌溉渠修建长460m,断面尺寸为0.3*0.4m，采取C25砼衬砌，侧墙及底板砼厚度均为10cm,</t>
  </si>
  <si>
    <t>130元/m</t>
  </si>
  <si>
    <r>
      <t>解决脱贫（监测）户5户</t>
    </r>
    <r>
      <rPr>
        <sz val="9"/>
        <rFont val="Times New Roman"/>
        <charset val="134"/>
      </rPr>
      <t>23</t>
    </r>
    <r>
      <rPr>
        <sz val="9"/>
        <rFont val="宋体"/>
        <charset val="134"/>
      </rPr>
      <t>人50亩农田水利灌溉问题，改善生产条件，增产增收</t>
    </r>
  </si>
  <si>
    <t>横排村</t>
  </si>
  <si>
    <r>
      <t>隆回县</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t>
    </r>
    <r>
      <rPr>
        <sz val="9"/>
        <rFont val="宋体"/>
        <charset val="134"/>
      </rPr>
      <t>麻塘山乡</t>
    </r>
    <r>
      <rPr>
        <sz val="9"/>
        <rFont val="Courier New"/>
        <charset val="134"/>
      </rPr>
      <t>2023</t>
    </r>
    <r>
      <rPr>
        <sz val="9"/>
        <rFont val="宋体"/>
        <charset val="134"/>
      </rPr>
      <t>年横排村</t>
    </r>
    <r>
      <rPr>
        <sz val="9"/>
        <rFont val="Courier New"/>
        <charset val="134"/>
      </rPr>
      <t>6</t>
    </r>
    <r>
      <rPr>
        <sz val="9"/>
        <rFont val="宋体"/>
        <charset val="134"/>
      </rPr>
      <t>、</t>
    </r>
    <r>
      <rPr>
        <sz val="9"/>
        <rFont val="Courier New"/>
        <charset val="134"/>
      </rPr>
      <t>7</t>
    </r>
    <r>
      <rPr>
        <sz val="9"/>
        <rFont val="宋体"/>
        <charset val="134"/>
      </rPr>
      <t>组</t>
    </r>
    <r>
      <rPr>
        <sz val="9"/>
        <rFont val="Courier New"/>
        <charset val="134"/>
      </rPr>
      <t>1#</t>
    </r>
    <r>
      <rPr>
        <sz val="9"/>
        <rFont val="宋体"/>
        <charset val="134"/>
      </rPr>
      <t>灌溉渠修建</t>
    </r>
  </si>
  <si>
    <t>2023年横排村6、7组1#灌溉渠修建</t>
  </si>
  <si>
    <t>6、7组1#灌溉渠修建长550m,断面尺寸为0.3*0.3m，采取C25砼衬砌，侧墙及底板砼厚度均为10cm,</t>
  </si>
  <si>
    <t>127元/m</t>
  </si>
  <si>
    <t>解决脱贫（监测）户20户69人220亩农田水利灌溉问题，改善生产条件，增产增收</t>
  </si>
  <si>
    <r>
      <t>隆回县</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t>
    </r>
    <r>
      <rPr>
        <sz val="9"/>
        <rFont val="宋体"/>
        <charset val="134"/>
      </rPr>
      <t>麻塘山乡</t>
    </r>
    <r>
      <rPr>
        <sz val="9"/>
        <rFont val="Courier New"/>
        <charset val="134"/>
      </rPr>
      <t>2023</t>
    </r>
    <r>
      <rPr>
        <sz val="9"/>
        <rFont val="宋体"/>
        <charset val="134"/>
      </rPr>
      <t>年横排村</t>
    </r>
    <r>
      <rPr>
        <sz val="9"/>
        <rFont val="Courier New"/>
        <charset val="134"/>
      </rPr>
      <t>3</t>
    </r>
    <r>
      <rPr>
        <sz val="9"/>
        <rFont val="宋体"/>
        <charset val="134"/>
      </rPr>
      <t>组</t>
    </r>
    <r>
      <rPr>
        <sz val="9"/>
        <rFont val="Courier New"/>
        <charset val="134"/>
      </rPr>
      <t>2#</t>
    </r>
    <r>
      <rPr>
        <sz val="9"/>
        <rFont val="宋体"/>
        <charset val="134"/>
      </rPr>
      <t>灌溉渠修建、</t>
    </r>
    <r>
      <rPr>
        <sz val="9"/>
        <rFont val="Courier New"/>
        <charset val="134"/>
      </rPr>
      <t>4</t>
    </r>
    <r>
      <rPr>
        <sz val="9"/>
        <rFont val="宋体"/>
        <charset val="134"/>
      </rPr>
      <t>组</t>
    </r>
    <r>
      <rPr>
        <sz val="9"/>
        <rFont val="Courier New"/>
        <charset val="134"/>
      </rPr>
      <t>3#</t>
    </r>
    <r>
      <rPr>
        <sz val="9"/>
        <rFont val="宋体"/>
        <charset val="134"/>
      </rPr>
      <t>灌溉渠修建</t>
    </r>
  </si>
  <si>
    <t>2023年横排村3组2#、4组3#灌溉渠修建</t>
  </si>
  <si>
    <t>灌溉渠修建长490m,断面尺寸为0.4*0.4m，采取C25砼衬砌，侧墙及底板砼厚度均为10cm,其中：3组2#灌溉渠100m、4组3#灌溉渠390m</t>
  </si>
  <si>
    <t>163元/m</t>
  </si>
  <si>
    <t>解决脱贫（监测）户18户65人260亩农田水利灌溉问题，改善生产条件，增产增收</t>
  </si>
  <si>
    <t>桥家湾村</t>
  </si>
  <si>
    <t>隆回县-麻塘山乡_产业发展_配套设施项目_2023年桥家湾村3组排水渠修建</t>
  </si>
  <si>
    <t>2023年桥家湾村3组排水渠修建</t>
  </si>
  <si>
    <t>3组排水渠修建长100m,断面尺寸1.0*1.2m，采用M7.5浆砌石砌筑而成，顶宽为50cm,生物通道及码头2处，人行桥2处，机耕桥1处</t>
  </si>
  <si>
    <t>1300元/m</t>
  </si>
  <si>
    <t>解决脱贫（监测）户12户30人60亩农田水利灌溉问题，改善生产条件，增产增收</t>
  </si>
  <si>
    <t>兴屋场村</t>
  </si>
  <si>
    <t>隆回县-麻塘山乡_产业发展_配套设施项目_2023年兴屋场村3组1#排水渠修建</t>
  </si>
  <si>
    <t>2023年兴屋场村3组1#排水渠修建</t>
  </si>
  <si>
    <t>3组1#排水渠修建长700m,断面尺寸2*1.6m，采用M7.5浆砌石砌筑而成，顶宽为50cm,生物通道及码头3处，人行桥4处，机耕桥2处</t>
  </si>
  <si>
    <t>1657元/m</t>
  </si>
  <si>
    <r>
      <t>解决脱贫（监测）户</t>
    </r>
    <r>
      <rPr>
        <sz val="9"/>
        <rFont val="Times New Roman"/>
        <charset val="134"/>
      </rPr>
      <t>40</t>
    </r>
    <r>
      <rPr>
        <sz val="9"/>
        <rFont val="宋体"/>
        <charset val="134"/>
      </rPr>
      <t>户</t>
    </r>
    <r>
      <rPr>
        <sz val="9"/>
        <rFont val="Times New Roman"/>
        <charset val="134"/>
      </rPr>
      <t>177</t>
    </r>
    <r>
      <rPr>
        <sz val="9"/>
        <rFont val="宋体"/>
        <charset val="134"/>
      </rPr>
      <t>人</t>
    </r>
    <r>
      <rPr>
        <sz val="9"/>
        <rFont val="Times New Roman"/>
        <charset val="134"/>
      </rPr>
      <t>286</t>
    </r>
    <r>
      <rPr>
        <sz val="9"/>
        <rFont val="宋体"/>
        <charset val="134"/>
      </rPr>
      <t>亩农田水利灌溉问题，改善生产条件，增产增收</t>
    </r>
  </si>
  <si>
    <t>隆回县-麻塘山乡_产业发展_配套设施项目_2023年兴屋场村3组2#排水渠修建</t>
  </si>
  <si>
    <t>2023年兴屋场村3组2#排水渠修建</t>
  </si>
  <si>
    <t>3组2#排水渠修建长370m,断面尺寸3.2*2.1m，采用M7.5浆砌石砌筑而成，顶宽为50cm,生物通道及码头2处</t>
  </si>
  <si>
    <t>1486元/m</t>
  </si>
  <si>
    <t>解决脱贫（监测）户21户84人176亩农田水利灌溉问题，改善生产条件，增产增收</t>
  </si>
  <si>
    <t>油溪坪村</t>
  </si>
  <si>
    <t>隆回县-麻塘山乡_产业发展_配套设施项目_2023年油溪坪村3组漆树冲排水渠修建</t>
  </si>
  <si>
    <t xml:space="preserve">2023年油溪坪村3组漆树冲排水渠修建             </t>
  </si>
  <si>
    <t>3组漆树冲排水渠修建长470m,断面尺寸0.8*1.6m，梯形断面，坡比1 :0.2，采用M7.5浆砌石砌筑而成，顶宽为50cm,生物通道及码头3处，人行桥,10处，机耕桥2处</t>
  </si>
  <si>
    <t>1809元/m</t>
  </si>
  <si>
    <t>解决脱贫（监测）户50户165人110亩农田水利灌溉，改善生产条件，增产增收</t>
  </si>
  <si>
    <t>大水田乡</t>
  </si>
  <si>
    <t>太源村</t>
  </si>
  <si>
    <t>隆回县-大水田乡_产业发展_配套设施项目_"2023年太源村3组亭子坑至二组老秧田水圳灌溉渠 修建"</t>
  </si>
  <si>
    <t>2023年太源村3组亭子坑至二组老秧田水圳灌溉渠修建</t>
  </si>
  <si>
    <t>太源村3组亭子坑至二组老秧田水圳，长850m,断面尺寸为0.4*0.4m，采取C25砼衬砌，侧墙及底板砼厚度均为10cm,</t>
  </si>
  <si>
    <t>176元/m</t>
  </si>
  <si>
    <t>改善脱贫（监测）户13户48人20亩农田水利灌溉问题，改善生产条件，增产增收</t>
  </si>
  <si>
    <t>龙腾村</t>
  </si>
  <si>
    <t>隆回县-大水田乡_产业发展_配套设施项目_2023年龙腾村1组、2组，水田村1组、2组灌溉渠道建设</t>
  </si>
  <si>
    <t>2023年龙腾村1组、2组水田村1组、2组灌溉渠道修建</t>
  </si>
  <si>
    <t>龙腾村1组、2组.水田村1组、2组长750m,断面尺寸为0.4*0.4m，采取C25砼衬砌，侧墙及底板砼厚度均为10cm,</t>
  </si>
  <si>
    <t>改善脱贫（监测）户 7户22人80亩农田水利灌溉问题，改善生产条件，增产增收</t>
  </si>
  <si>
    <t>草原村</t>
  </si>
  <si>
    <t>隆回县-虎形山瑶族乡_产业发展_配套设施项目_2023年草原村7组龙行山排水渠改建工程</t>
  </si>
  <si>
    <t>2023年草原村7组龙行山排水渠改建工程</t>
  </si>
  <si>
    <t>t长260m,断面尺寸1.2*1.5m，采用M7.5浆砌石砌筑而成，顶宽为50cm,人行桥5处，机耕桥1处，生物通道及码头1处</t>
  </si>
  <si>
    <t>1808元/米</t>
  </si>
  <si>
    <t>解决脱贫（监测）户48户162人80亩农田水利灌溉问题，改善生产条件，增产增收</t>
  </si>
  <si>
    <t>白水洞村</t>
  </si>
  <si>
    <t>隆回县-虎形山瑶族乡_产业发展_配套设施项目_2023年白水洞村15组、17组渠道修建</t>
  </si>
  <si>
    <t>2023年白水洞村15组、17组渠道修建</t>
  </si>
  <si>
    <t>15组、17组水渠硬化长2260m,断面尺寸为0.3*0.3m，采取C25砼衬砌，侧墙及底板砼厚度均为10cm</t>
  </si>
  <si>
    <t>142元/米</t>
  </si>
  <si>
    <t>解决脱贫（监测）户22户112人456亩农田水利灌溉问题，改善生产条件，增产增收</t>
  </si>
  <si>
    <t xml:space="preserve">鸭田镇 </t>
  </si>
  <si>
    <t>乐桥村</t>
  </si>
  <si>
    <t>隆回县-鸭田镇_产业发展_配套设施项目_2023年乐桥村9组渠道修建</t>
  </si>
  <si>
    <t>2023年乐桥村9组渠道修建</t>
  </si>
  <si>
    <t>9组渠道修建长230m,断面尺寸为1.2*1.5m，采取M7.5浆砌石砌筑而成，顶宽为50cm,人行桥5处，机耕桥1处，生物通道及码头1处。</t>
  </si>
  <si>
    <t>1870元/m</t>
  </si>
  <si>
    <t>解决脱贫户12户39人40亩农田水利灌溉问题，改善生产条件，增产增收</t>
  </si>
  <si>
    <t>司门前镇</t>
  </si>
  <si>
    <t>双龙村</t>
  </si>
  <si>
    <t>隆回县_产业发展_配套设施项目_2023年司门前镇双龙村二、三组 排洪渠修建项目</t>
  </si>
  <si>
    <t>2023年双龙村二、三组排洪渠修建</t>
  </si>
  <si>
    <t>二、三组排洪渠修建项目，长210m,断面尺寸为1.0*1.0m，采取M7.5浆砌石砌筑而成，顶宽为50cm,人行桥4处，机耕桥1处，生物通道及码头1处。</t>
  </si>
  <si>
    <t>1381元/m</t>
  </si>
  <si>
    <t xml:space="preserve">解决脱贫（监测）户15户46人，150亩农田水利灌排问题，改善生产条件，增产增收   </t>
  </si>
  <si>
    <t>改善农户和脱贫（监测）户农田水利灌排等生产条件，增加农业生产收入。</t>
  </si>
  <si>
    <t>富贤村</t>
  </si>
  <si>
    <t>隆回县_产业发展_配套设施项目_2023年司门前镇富贤村9-10组排水渠</t>
  </si>
  <si>
    <t>2023年司门前镇富贤村9-10组排水渠修建</t>
  </si>
  <si>
    <t>9-10组排水渠长130m,断面尺寸1.2*1.5m，梯形渠道，采取M7.5浆砌石砌筑而成，顶宽为50cm,人行桥3处，机耕桥1处，生物通道及码头1处</t>
  </si>
  <si>
    <t>1846元/m</t>
  </si>
  <si>
    <t>该项目解决384亩农田灌溉、排洪，受益81户，325人，其中脱贫户12户38人，监测户1户，4人，改善人居环境。</t>
  </si>
  <si>
    <t>该项目改目解决384亩农田灌溉、排洪，受益81户，325人，其中脱贫户12户38人，监测户1户，4人，改善人居环境。该项目实施预计每年创收3万余元。</t>
  </si>
  <si>
    <t>孙家垅村</t>
  </si>
  <si>
    <t>隆回县_产业发展_配套设施项目_2023年司门前镇孙家垅村5组刘宜冲渠道维修项目</t>
  </si>
  <si>
    <t>2023年孙家垅村5组刘宜冲渠道维修</t>
  </si>
  <si>
    <t>5组刘宜冲渠道维修项目长170m,断面尺寸为1.2*2m，梯形渠道，采取M7.5浆砌石砌筑而成，顶宽为 50cm,人行桥3处，机耕桥1处，生物通道及码头1处。</t>
  </si>
  <si>
    <t>1824元/m</t>
  </si>
  <si>
    <t>农田水利：解决脱贫（监测）户12户46人200亩农田水利灌溉问题，改善生产条件，增产增收</t>
  </si>
  <si>
    <t>产业：帮助农业产业主体、农户和脱贫（监测）户发展产业,增收农户和脱贫（监测）户收入,巩固提升脱贫成果</t>
  </si>
  <si>
    <t>隆回县-滩头镇_产业发展_生产项目_2023年玉屏村1、3、4、5、8组白若会场灌渠</t>
  </si>
  <si>
    <t xml:space="preserve">2023年玉屏村1、3、4、5、8组白若会场灌渠改造      </t>
  </si>
  <si>
    <t>1、3、4、5、8组白若会场灌渠；长1107m,采用100厚C20砼现浇,断面尺寸b×h=0.4×0.4m。</t>
  </si>
  <si>
    <t>隆回县-滩头镇_产业发展_配套设施项目_2023年三溪新村29-30组井湾1#灌渠改造</t>
  </si>
  <si>
    <t>2023年三溪新村29-30组井湾1#灌渠改造</t>
  </si>
  <si>
    <t>29-30组井湾1#灌渠改造；长370m,采用100厚C20砼现浇,断面尺寸b×h=0.4×0.4m。</t>
  </si>
  <si>
    <t>解决脱贫（监测）户29户88人100亩农田水利灌溉问题，改善生产条件，增产增收；</t>
  </si>
  <si>
    <t>隆回县-滩头镇_产业发展_配套设施项目_2023年三溪新村31-33组井湾2#灌渠改造</t>
  </si>
  <si>
    <t>2023年三溪新村31-33组井湾2#灌渠改造</t>
  </si>
  <si>
    <t>31-33组井湾2#灌渠改造；长844m,采用100厚C20砼现浇,桩号0+000~0+187.5断面尺寸b×h=0.6×0.6m，0+187.5~0+843.5断面尺寸b×h=0.4×0.4m。</t>
  </si>
  <si>
    <t>解决脱贫（监测）户30户90人130亩农田水利灌溉问题，改善生产条件，增产增收；</t>
  </si>
  <si>
    <t>隆回县-滩头镇_产业发展_配套设施项目_2023年三溪新村5-10组灌渠改造</t>
  </si>
  <si>
    <t>2023年三溪新村5-10组灌渠改造</t>
  </si>
  <si>
    <t>5-10组灌渠改造；长436m,一侧边墙采用环保砖砌筑后内衬100厚C20砼，底板及靠山边墙采用100厚C20砼现浇,断面b×h=0.4×0.4m</t>
  </si>
  <si>
    <t>206元/m</t>
  </si>
  <si>
    <t>解决脱贫（监测）户42户245人80亩农田水利灌溉问题，改善生产条件，增产增收；</t>
  </si>
  <si>
    <t>隆回县-滩头镇_产业发展_配套设施项目_2023年三溪新村6-10组王家冲灌渠改造</t>
  </si>
  <si>
    <t>2023年三溪新村6-10组王家冲灌渠改造</t>
  </si>
  <si>
    <t>6-10组王家冲灌渠改造；长476m,一侧边墙采用环保砖砌筑后内衬100厚C20砼，底板及靠山边墙采用100厚C20砼现浇,断面b×h=0.4×0.4m</t>
  </si>
  <si>
    <t>210元/m</t>
  </si>
  <si>
    <t>解决脱贫（监测）户53户280人70亩农田水利灌溉问题，改善生产条件，增产增收；</t>
  </si>
  <si>
    <t>隆回县-滩头镇_产业发展_配套设施项目_2023年三溪新村29-34组井湾1#田间渠道、井湾2#田间渠道改造</t>
  </si>
  <si>
    <t>2023年三溪新村29-34组井湾1#田间渠道、井湾2#田间渠道改造</t>
  </si>
  <si>
    <t>29-34组井湾1#田间渠道、井湾2#田间渠道改造；长335m,边墙采用环保砖砌筑后内衬100厚C20砼，断面尺寸b×h=0.4×0.4m。其中井湾1#田间渠道183m、井湾2#田间渠道152m.</t>
  </si>
  <si>
    <t>解决脱贫（监测）户33户98人130亩农田水利灌溉问题，改善生产条件，增产增收；</t>
  </si>
  <si>
    <t>隆回县-滩头镇_产业发展_配套设施项目_2023年三溪新村32-34组井湾排渠改造</t>
  </si>
  <si>
    <t>2023年三溪新村32-34组井湾排渠改造</t>
  </si>
  <si>
    <t>32-34组井湾排渠改造；长670m,断面尺寸b×h=1.8×1.5m，边坡1 :0.3，侧墙采用浆砌石衬砌、墙顶10cm砼盖面，渠底铺干砌石，厚30cm，每10m长设置砼稳定带一根，宽0.5m。</t>
  </si>
  <si>
    <t>1448元/m</t>
  </si>
  <si>
    <t>隆回县-滩头镇_产业发展_配套设施项目_2023年三溪新村29-31组井湾排渠改造</t>
  </si>
  <si>
    <t>2023年三溪新村29-31组井湾排渠改造</t>
  </si>
  <si>
    <t>29-31组井湾排渠改造；长451m,断面尺寸b×h=3×2m，侧墙采用浆砌石衬砌、墙顶10cm砼盖面</t>
  </si>
  <si>
    <t>1973元/m</t>
  </si>
  <si>
    <t>解决脱贫（监测）户29户80人100亩农田水利灌溉问题，改善生产条件，增产增收；</t>
  </si>
  <si>
    <t>隆回县-滩头镇_产业发展_配套设施项目_2023年三溪新村6-10组王家冲排渠改造</t>
  </si>
  <si>
    <t>2023年三溪新村6-10组王家冲排渠改造</t>
  </si>
  <si>
    <t>6-10组王家冲排渠改造；长563m,断面尺寸b×h=1.8×1.5m，边坡1 :0.3，侧墙采用浆砌石衬砌、墙顶10cm砼盖面，渠底铺干砌石，厚30cm，每10m长设置砼稳定带一根，宽0.5m。</t>
  </si>
  <si>
    <t>1616元/m</t>
  </si>
  <si>
    <t>解决脱贫（监测）户53户280人80亩农田水利灌溉问题，改善生产条件，增产增收；</t>
  </si>
  <si>
    <t>双江村</t>
  </si>
  <si>
    <t>隆回县-滩头镇_产业发展_配套设施项目_2023年双江村9、10、11、12组罗化冲灌渠</t>
  </si>
  <si>
    <t>2023年双江村9、10、11、12组罗化冲灌渠改造</t>
  </si>
  <si>
    <t>长636m,采用150厚C20砼现浇,底板设100厚C20砼垫层，桩号0+000~0+150断面尺寸b×h=0.6×0.6m0+150~0+507.3断面尺寸b ×h=0.8 ×0.8m，0+507.3~0+635.9断面尺寸b×h=0.8×1.0m，渠顶设拉杆，间距为4m。</t>
  </si>
  <si>
    <t>629元/m</t>
  </si>
  <si>
    <t>解决脱贫（监测）户44户131人55亩农田水利灌溉问题，改善生产条件，增产增收；</t>
  </si>
  <si>
    <t>隆回县-滩头镇_产业发展_配套设施项目_2023年双江村3、4组羊安冲灌渠改造</t>
  </si>
  <si>
    <t>2023年双江村3、4组羊安冲灌渠改造</t>
  </si>
  <si>
    <t>3、4组羊安冲灌渠改造；长217m,采用100厚C20砼现浇,断面尺寸b×h=0.4×0.5m。</t>
  </si>
  <si>
    <t>276元/m</t>
  </si>
  <si>
    <t>解决脱贫（监测）户18户78人12亩农田水利灌溉问题，改善生产条件，增产增收；</t>
  </si>
  <si>
    <t>隆回县-滩头镇_产业发展_配套设施项目_2023年双江村19、20、21组寨脚下灌渠改造</t>
  </si>
  <si>
    <t>2023年双江村19、20、21组寨脚下灌渠改造</t>
  </si>
  <si>
    <t>19、20、21组寨脚下灌渠改造；长304m,一 侧 边 墙 采 用M7.5 浆 砌 石 砌 筑 后 内 衬 100 厚C20砼，底板及另一侧边墙采用150厚C20砼现浇,断面尺寸b×h=0.8 ×0.8m，渠顶设拉杆， 间距为4m。</t>
  </si>
  <si>
    <t>658元/m</t>
  </si>
  <si>
    <t>解决脱贫（监测）户14户48人52亩农田水利灌溉问题，改善生产条件，增产增收；</t>
  </si>
  <si>
    <t>隆回县-滩头镇_产业发展_配套设施项目_2023年五星村新塘1-8组灌渠改造</t>
  </si>
  <si>
    <t>2023年五星村新塘1-8组灌渠改造</t>
  </si>
  <si>
    <t>1-8组灌渠；长201m,桩 号 0+000 ~ 0+150 三 面 采 用 100 厚 C20 砼 浇,0+150~0+200一侧边墙采用环保砖砌筑后内衬100厚C20砼，底板及另一侧边墙采用100厚C20砼现浇,断面尺寸b×h=0.5×0.6m，全线底板设100厚C20砼垫层。</t>
  </si>
  <si>
    <t>348元/m</t>
  </si>
  <si>
    <t>隆回县-滩头镇_产业发展_配套设施项目_2023年五星村排上1-10组水口头排渠改造</t>
  </si>
  <si>
    <t>2023年五星村排上1-10组水口头排渠改造</t>
  </si>
  <si>
    <t>排上1-10组；长617m,断面尺寸b×h=1.5×1.5m，边坡1：0.15，侧墙采用浆砌石衬砌、墙顶10cm砼盖面</t>
  </si>
  <si>
    <t>1410元/m</t>
  </si>
  <si>
    <t>解决脱贫（监测）户62户255人320亩农田水利灌溉问题，改善生产条件，增产增收；</t>
  </si>
  <si>
    <t>八龙村</t>
  </si>
  <si>
    <t>隆回县-滩头镇_产业发展_配套设施项目_2023年八龙村12组13组芭蕉冲灌渠改造</t>
  </si>
  <si>
    <t>2023年八龙村12组13组芭蕉冲灌渠改造</t>
  </si>
  <si>
    <t>12、13组芭蕉冲灌渠改造；长596m,采用150厚C20砼现浇,底板设100厚C20砼垫层，断面尺寸b×h=0.8 ×0.8m，渠顶设拉杆， 间距为4m</t>
  </si>
  <si>
    <t>570元/m</t>
  </si>
  <si>
    <t>解决脱贫（监测）户12户43人16亩农田水利灌溉问题，改善生产条件，增产增收；</t>
  </si>
  <si>
    <t>隆回县-滩头镇_产业发展_配套设施项目_2023年金龙村9、11、12、13、15组分水坳灌渠改造</t>
  </si>
  <si>
    <t>2023年金龙村9、11、12、13、15组分水坳灌渠改造</t>
  </si>
  <si>
    <t>9、11、12、13、15组分水坳灌渠改造；长422m,采用100厚C20砼现浇,断面尺寸b×h=0.4×0.4m</t>
  </si>
  <si>
    <t>261元/m</t>
  </si>
  <si>
    <t>大竹村</t>
  </si>
  <si>
    <t>隆回县-滩头镇_产业发展_配套设施项目_2023年大竹村土桥水库中涵渠道</t>
  </si>
  <si>
    <t>2023年大竹村土桥水库中涵渠道改造</t>
  </si>
  <si>
    <t>土桥水库中涵渠道长700m,采用100厚C20砼现浇,断面尺寸b×h=0.5×0.5m</t>
  </si>
  <si>
    <t>解决脱贫（监测）户60户130人4000亩农田水利灌溉问题，改善生产条件，增产增收；</t>
  </si>
  <si>
    <t>隆回县-滩头镇_产业发展_配套设施项目_2023年塘市村塘市3、4组灌渠改造</t>
  </si>
  <si>
    <t>2023年塘市村塘市3、4组灌渠改造</t>
  </si>
  <si>
    <t>塘市3、4组灌渠改造；长300m,桃花电灌站管道延长300m，管径为φ300</t>
  </si>
  <si>
    <t>解决脱贫（监测）户19户66人112亩农田水利灌溉问题，改善生产条件，增产增收；</t>
  </si>
  <si>
    <t>石托村</t>
  </si>
  <si>
    <t>隆回县-滩头镇_产业发展_配套设施项目_2023年石托村石陂4、5组灌渠改造</t>
  </si>
  <si>
    <t>2023年石托村石陂4、5组灌渠改造</t>
  </si>
  <si>
    <t>石陂4、5组灌渠改造：长297m,采用100厚C20砼现浇,断面尺寸b×h=0.4×0.4m</t>
  </si>
  <si>
    <t>解决脱贫（监测）户29户94人51亩农田水利灌溉问题，改善生产条件，增产增收；</t>
  </si>
  <si>
    <t>隆回县-滩头镇_产业发展_配套设施项目_2023年李家村砖屋1.2.3.13组李家黑冲灌渠</t>
  </si>
  <si>
    <t>2023年李家村砖屋1.2.3.13组李家黑冲灌渠改造</t>
  </si>
  <si>
    <t>砖屋1.2.3.13组渠道改造；长420m,一侧边墙采用环保砖砌筑后内衬100厚C20砼，底板及 另一边墙采用 100 厚C20砼现浇, 断面尺寸b×h=0.5×0.6m。</t>
  </si>
  <si>
    <t>262元/m</t>
  </si>
  <si>
    <t>解决脱贫（监测）户24户107人96亩农田水利灌溉问题，改善生产条件，增产增收；</t>
  </si>
  <si>
    <t>隆回县-滩头镇_产业发展_配套设施项目_2023年果胜新村果胜1号灌渠、果胜4号灌渠改造</t>
  </si>
  <si>
    <t>2023年果胜新村果胜1号灌渠、果胜4号灌渠改造</t>
  </si>
  <si>
    <t>果胜1号灌渠、果胜4号灌渠改造；长960采用150厚C20砼现浇,断面尺寸b×h=0.6×0.6m。其中果胜1号灌渠560m、果胜4号灌渠400。</t>
  </si>
  <si>
    <t>354元/m</t>
  </si>
  <si>
    <t>解决脱贫（监测）户30户119人76亩农田水利灌溉问题，改善生产条件，增产增收；</t>
  </si>
  <si>
    <t>隆回县-滩头镇_产业发展_配套设施项目_农业农村局2023年果胜新村青龙三组2#灌渠改造</t>
  </si>
  <si>
    <t>2023年果胜新村青龙三组2#灌渠改造</t>
  </si>
  <si>
    <t>青龙三组灌渠改造；长300m,采用100厚C20砼现浇,断面尺寸b×h=0.6×0.6m</t>
  </si>
  <si>
    <t>433元/m</t>
  </si>
  <si>
    <t>解决脱贫（监测）户11户38人26亩农田水利灌溉问题，改善生产条件，增产增收；</t>
  </si>
  <si>
    <t>金凤峰村</t>
  </si>
  <si>
    <t>隆回县-滩头镇_产业发展_配套设施项目_县农业农村局2023年金凤峰村1-6组罗面点渠道改造</t>
  </si>
  <si>
    <t>2023年金凤峰村1-6组罗面点渠道改造</t>
  </si>
  <si>
    <t>1-6组罗面点渠道改造；长412m,0+000~0+145断面尺寸b×h=0.6×0.8m，0+145~0+412断面尺寸b×h=0.8×0.8m，一侧边墙采用环保砖砌筑后内衬100厚C20砼，底板及另一边墙采用150厚C20砼现浇</t>
  </si>
  <si>
    <t>485元/m</t>
  </si>
  <si>
    <t>解决脱贫（监测）户30户122人102亩农田水利灌溉问题，改善生产条件，增产增收；</t>
  </si>
  <si>
    <t>隆回县-滩头镇_产业发展_配套设施项目_县农业农村局2023年金凤峰村1-6组罗面点1#排渠改造</t>
  </si>
  <si>
    <t>2023年金凤峰村1-6组罗面点1#排渠改造</t>
  </si>
  <si>
    <t>1-6组罗面点1#排渠改造；长445m,断面尺寸b×h=2×1.5m，边坡1：0.15，侧墙采用浆砌石衬砌、墙顶10cm砼盖面</t>
  </si>
  <si>
    <t>1416元/m</t>
  </si>
  <si>
    <t>坦联村</t>
  </si>
  <si>
    <t>隆回县-滩头镇_产业发展_配套设施项目_县农业农村局2023年坦联村青山至下桥排渠</t>
  </si>
  <si>
    <t>2023年坦联村青山至下桥排水渠修建</t>
  </si>
  <si>
    <t>青山至下桥排水渠修建长1280m,断面尺寸b×h=5×1.5m，边坡1：0.15，侧墙采用浆砌石衬砌、墙顶10cm砼盖面。</t>
  </si>
  <si>
    <t>1367元/m</t>
  </si>
  <si>
    <t>解决脱贫（监测）户86户342人200亩农田水利灌溉问题，改善生产条件，增产增收；</t>
  </si>
  <si>
    <t>隆回县-荷田乡_产业发展_生产项目_2023年广溪村3组、10组，14组、16组上背溪渠道改造</t>
  </si>
  <si>
    <t>2023年广溪村3组、10组，14组、16组上背溪渠道改造</t>
  </si>
  <si>
    <t>3组、10组，14组、16组上背溪渠道长1000m,采用100厚C20砼现浇,断面尺寸b×h=0.4×0.4m。</t>
  </si>
  <si>
    <t>解决脱贫（监测）户22户90人45亩农田水利灌溉问题，改善生产条件，增产增收；</t>
  </si>
  <si>
    <t>隆回县-荷田乡_产业发展_生产项目_2023年广溪村15大凼灌渠改造</t>
  </si>
  <si>
    <t>2023年广溪村15大凼灌渠改造</t>
  </si>
  <si>
    <t>15组大凼灌渠长328m,桩号0+000 ~ 0+100采用管道长300m ， 管径为 φ300，0+100~0+328.3采用100厚C20砼现浇,断面尺寸b×h=0.3×0.3m。</t>
  </si>
  <si>
    <t>解决脱贫（监测）户7户26人13亩农田水利灌溉问题，改善生产条件，增产增收；</t>
  </si>
  <si>
    <t>隆回县-荷田乡_产业发展_生产项目_2023年文联村21组、22组丁脚湾灌渠、14.16.17组牛寨岭灌渠、14组龙港坝渠道改造</t>
  </si>
  <si>
    <t>2023年文联村21组、22组丁脚湾灌渠、14.16.17组牛寨岭灌渠、14组龙港坝渠道改造</t>
  </si>
  <si>
    <t>总长1230m,其中丁脚湾灌渠长430m、牛寨岭灌渠长700m、龙港坝渠道长100m,采用100厚C20砼现浇,断面尺寸b×h=0.3×0.3m。</t>
  </si>
  <si>
    <t>179元/m</t>
  </si>
  <si>
    <t>解决脱贫（监测）户33户97人47亩农田水利灌溉问题，改善生产条件，增产增收；</t>
  </si>
  <si>
    <t>隆回县_产业发展_生产项目_2023年文联村23组豪田凸灌渠、1组怀泥凼灌渠、4组坟脑头灌渠、9组黄泥田灌渠、9组栗树派灌渠、6组清水灌渠、七组渠道改造</t>
  </si>
  <si>
    <t>2023年文联村23组豪田凸灌渠、怀泥凼灌渠、坟脑头灌渠、黄泥田灌渠、栗树派灌渠、清水灌渠、七组渠道改造</t>
  </si>
  <si>
    <t>总长1230m,其中豪田凸灌渠长190m、怀泥凼灌渠长500m、坟脑头灌渠长600m、黄泥田灌渠长150m、栗树派灌渠长400m、清水灌渠长200m、七组渠道长100m,采用100厚C20砼现浇,断面尺寸b×h=0.4×0.4m。</t>
  </si>
  <si>
    <t>234元/m</t>
  </si>
  <si>
    <t>解决脱贫（监测）户69户237人107亩农田水利灌溉问题，改善生产条件，增产增收；</t>
  </si>
  <si>
    <t>隆回县-荷田乡_产业发展_生产项目_2023文联村10组渠道改造</t>
  </si>
  <si>
    <t>2023文联村10组渠道改造</t>
  </si>
  <si>
    <t>长420m,采用100厚C20砼现浇,断面尺寸b×h=0.3×0.3m。</t>
  </si>
  <si>
    <t>167元/m</t>
  </si>
  <si>
    <t>解决脱贫（监测）户5户18人12亩农田水利灌溉问题，改善生产条件，增产增收；</t>
  </si>
  <si>
    <t>黄皮乐村</t>
  </si>
  <si>
    <t>隆回县_产业发展_生产项目_2023年黄皮村5组捞上铺1#渠道修建</t>
  </si>
  <si>
    <t>2023年黄皮村5组捞上铺1#渠道修建</t>
  </si>
  <si>
    <t>5组捞上铺1#渠道长197m,采用100厚C20砼现浇,断面尺寸b×h=0.5×0.5m。</t>
  </si>
  <si>
    <t>254元/m</t>
  </si>
  <si>
    <t>农田水利;解决脱贫（监测）户8户35人29亩农田灌溉问题，改善生产条件，增产增收。</t>
  </si>
  <si>
    <t>隆回县_产业发展_生产项目_2023年黄皮村5组、4组、3组、1组捞上铺2#渠道修建</t>
  </si>
  <si>
    <t>2023年黄皮村5组、4组、3组、1组捞上铺2#渠道修建</t>
  </si>
  <si>
    <t>5组、4组、3组、1组捞上铺长653m,采用100厚C20砼现浇,断面尺寸b×h=0.4×0.4m。</t>
  </si>
  <si>
    <t>230元/m</t>
  </si>
  <si>
    <t>农田水利;解决脱贫（监测）户17户48人58亩农田灌溉问题，改善生产条件，增产增收。</t>
  </si>
  <si>
    <t>隆回县_产业发展_生产项目_2023年黄皮村13组老屋冲渠道修建</t>
  </si>
  <si>
    <t>2023年黄皮村13组老屋冲渠道修建</t>
  </si>
  <si>
    <t>13组老屋冲渠道长250m,采用100厚C20砼现浇,断面尺寸b×h=0.3×0.3m。</t>
  </si>
  <si>
    <t>农田水利;解决脱贫（监测）户5户21人19亩农田灌溉问题，改善生产条件，增产增收。</t>
  </si>
  <si>
    <t>一六村</t>
  </si>
  <si>
    <t>隆回县_产业发展_生产项目_2023年一六村4组、12组、19组鹅梨湾渠道修建</t>
  </si>
  <si>
    <t>2023年一六村4组、12组、19组鹅梨湾渠道修建</t>
  </si>
  <si>
    <t>4、12、19组鹅梨湾渠道建设长550m,采用100厚C20砼现浇,断面尺寸b×h=0.3×0.3m。</t>
  </si>
  <si>
    <t>164元/m</t>
  </si>
  <si>
    <t>解决脱贫（监测）户80户246人150亩农田灌溉问题，改善生产条件，增产增收。</t>
  </si>
  <si>
    <t>九佳村</t>
  </si>
  <si>
    <t>隆回县_产业发展_生产项目_2023年九佳村8、9、13、14组望九江灌渠、烂屋排灌渠和木瓜冲灌渠修建</t>
  </si>
  <si>
    <t>2023年九佳村8、9、13、14组望九江灌渠、烂屋排灌渠和木瓜冲灌渠修建</t>
  </si>
  <si>
    <t>8、9、13、14组望九江灌渠、烂屋排灌渠、木瓜冲灌渠长655m,采用100厚C20砼现浇,断面尺寸b×h=0.4×0.4m.其中望九江灌渠379m、烂屋排灌渠185m、木瓜冲灌渠91m</t>
  </si>
  <si>
    <t>260元/m</t>
  </si>
  <si>
    <t>改善脱贫（监测）户36户135人68亩农业生产灌溉用水问题</t>
  </si>
  <si>
    <t>隆回县-荷田乡_产业发展_生产项目_2023年九佳村8组、14组、15组黄茅冲渠道修建</t>
  </si>
  <si>
    <t>2023年九佳村8组、14组、15组黄茅冲渠道修建</t>
  </si>
  <si>
    <t>8组、14组、15组黄茅冲渠道长231m,断面尺寸b×h=0.8 ×0.8m，边墙采用环保砖砌筑后内衬100厚C20砼，底板采用100厚C20砼现浇。</t>
  </si>
  <si>
    <t>563元/m</t>
  </si>
  <si>
    <t>改善脱贫（监测）户19户70人12亩农业生产灌溉用水问题</t>
  </si>
  <si>
    <t>隆回县-荷田乡_产业发展_生产项目_2023年九佳村8组、9组望几江排渠修建</t>
  </si>
  <si>
    <t>2023年九佳村8组、9组望几江排渠修建</t>
  </si>
  <si>
    <t>8组、9组望几江排渠长254m,断面尺寸b×h=5×1.5m，边坡1：0.15，侧墙采用浆砌石衬砌、墙顶10cm砼盖面。</t>
  </si>
  <si>
    <t>1929元/m</t>
  </si>
  <si>
    <t>改善脱贫（监测）户17户74人10亩农业生产灌溉用水问题</t>
  </si>
  <si>
    <t>隆回县_产业发展_生产项目_2023年九佳村15组、14组划开坪排渠修建</t>
  </si>
  <si>
    <t>2023年九佳村15组、14组划开坪排渠修建</t>
  </si>
  <si>
    <t>15组、14组划开坪排渠长764m,0+000~0+110断面尺寸b×h=0.8×0.9m，0+110~0+380断面尺寸b×h=1.0×1.0m，0+380~0+660断面尺寸b ×h=1.5 × 1.5m，0+660~0+764断面尺寸b×h=2.5×1.5m，边坡1：0.15，侧墙采用浆砌石衬砌、墙顶10cm砼盖面</t>
  </si>
  <si>
    <t>1113元/m</t>
  </si>
  <si>
    <t>改善脱贫（监测）户18户61人42亩农业生产灌溉用水问题</t>
  </si>
  <si>
    <t>隆回县-荷田乡_产业发展_生产项目_2023年九佳村13组、12组庙现排渠修建</t>
  </si>
  <si>
    <t>2023年九佳村13组、12组庙现排渠修建</t>
  </si>
  <si>
    <t>13组、12组庙现排渠长333m,断面尺寸b×h=2×1.5m，边坡1：0.15，侧墙采用浆砌石衬砌、墙顶10cm砼盖面</t>
  </si>
  <si>
    <t>1622元/m</t>
  </si>
  <si>
    <t>改善脱贫（监测）户27户83人56亩农业生产灌溉用水问题</t>
  </si>
  <si>
    <t>隆回县-荷田乡_产业发展_生产项目_2023年九佳村10组、11组、12组、13组九江排渠修建</t>
  </si>
  <si>
    <t>2023年九佳村10组、11组、12组、13组九江排渠修建</t>
  </si>
  <si>
    <t>10组、11组、12组、13组九江排渠长847m,断面尺寸b×h=2.0×1.5m，边坡1：0.15，侧墙采用浆砌石衬砌、墙顶10cm砼盖面</t>
  </si>
  <si>
    <t>1688元/m</t>
  </si>
  <si>
    <t>秋田村</t>
  </si>
  <si>
    <t>隆回县-荷田乡_产业发展_生产项目_2023年秋田村14、15组株树吓排渠</t>
  </si>
  <si>
    <t>2023年秋田村14、15组株树吓排渠改造</t>
  </si>
  <si>
    <t>14、15组株树吓排渠长度147m,0+000~0+027断面尺寸b×h=0.8×0.8m，采用150厚 C20 砼 现 浇 ，  0+027 ~ 0+142 断 面 尺 寸b×h=1.5×1.5m，边坡1：0.15，侧墙采用浆砌石衬砌、墙顶10cm砼盖面</t>
  </si>
  <si>
    <t>1901元/m</t>
  </si>
  <si>
    <t>解决脱贫（监测）户8户17人14亩农田灌溉问题，改善生产条件，增产增收。</t>
  </si>
  <si>
    <t>新坪村</t>
  </si>
  <si>
    <t>隆回县-岩口镇_产业发展_配套设施项目_岩口镇2023年新坪村改造大垅里1#渠道、大垅里2#渠道、大垅里3#渠道、大垅里4#渠道、大垅里6#渠道、大垅里7#渠道、大垅里8#渠道</t>
  </si>
  <si>
    <t>2023年新坪村大垅里1#渠道、大垅里2#渠道、大垅里3#渠道、大垅里4#渠道、大垅里6#渠道、大垅里7#渠道、大垅里8#渠道改造</t>
  </si>
  <si>
    <t>总长1687m,其中大垅里1#渠道400m、大垅里2#渠道181m、大垅里3#渠道148m、大垅里4#渠道214m、大垅里6#渠道266m、大垅里7#渠道115m、大垅里8#渠道363m.一侧边墙采用环保砖砌筑后内衬100厚C20砼，底板及 另一边墙采用 100 厚C20砼现浇, 断面尺寸b×h=0.4×0.4m。</t>
  </si>
  <si>
    <t>解决脱贫户监测户30户90人，解决农田灌溉问题，改善生产条件，增加收入</t>
  </si>
  <si>
    <t>隆回县-岩口镇_产业发展_配套设施项目_岩口镇2023年新坪村改造大垅里5#渠道、大垅里9#渠道</t>
  </si>
  <si>
    <t>2023年新坪村大垅里5#渠道、大垅里9#渠道改造</t>
  </si>
  <si>
    <t>大垅里5#渠道、大垅里9#渠道改造长250m,其中大垅里5#渠道230m、大垅里9#渠道327m,采用100厚C20砼现浇,断面尺寸b×h=0.3×0.3m。</t>
  </si>
  <si>
    <t>解决脱贫户监测户18户62人，解决农田灌溉问题，改善生产条件，增加收入</t>
  </si>
  <si>
    <t>隆回县-岩口镇_产业发展_配套设施项目_岩口镇2023年新坪村学校边渠道改造</t>
  </si>
  <si>
    <t>2023年新坪村学校边渠道改造</t>
  </si>
  <si>
    <t>学校边渠道改造长680m,0+000~0+357断面尺寸b×h=0.7×0.7m，0+357~0+680断面尺寸b×h=0.8×0.8m，边墙采用环保砖砌筑后内衬100厚C20砼，底板采用100厚C20砼现浇。</t>
  </si>
  <si>
    <t>解决脱贫户监测户9户200人，解决农田灌溉问题，改善生产条件，增加收入</t>
  </si>
  <si>
    <t>隆回县-岩口镇_产业发展_配套设施项目_岩口镇2023年新坪村毛家冲渠道改造</t>
  </si>
  <si>
    <t>2023年新坪村毛家冲渠道改造</t>
  </si>
  <si>
    <t>毛家冲渠道改造长221m,断面尺寸b×h=0.5 ×0.5m，边墙采用环保砖砌筑后内衬100厚C20砼，底板采用100厚C20砼现浇。</t>
  </si>
  <si>
    <t>543元/m</t>
  </si>
  <si>
    <t>解决脱贫户监测户9户20人，解决农田灌溉问题，改善生产条件，增加收入</t>
  </si>
  <si>
    <t>马家桥村</t>
  </si>
  <si>
    <t>隆回县-岩口镇_产业发展_配套设施项目_岩口镇2023年马家桥村大塘坝1#渠道（3、4组）、大塘坝2#渠道（9、10、11、12组）改造</t>
  </si>
  <si>
    <t>2023年马家桥村大塘坝1#渠道（3、4组）、大塘坝2#渠道（9、10、11、12组）改造</t>
  </si>
  <si>
    <t>大塘坝1#渠道（3、4组）、大塘坝2#渠道（9、10、11、12组）改造长549m,其中大塘坝1#渠道311m、大塘坝2#渠道238m、,采用100厚C20砼现浇,断面尺寸b×h=0.4×0.4m。</t>
  </si>
  <si>
    <t>237元/m</t>
  </si>
  <si>
    <t>解决14户脱贫户及监测户35人及一般农户灌溉问题</t>
  </si>
  <si>
    <t>岩口村</t>
  </si>
  <si>
    <r>
      <t>隆回县</t>
    </r>
    <r>
      <rPr>
        <sz val="9"/>
        <rFont val="Courier New"/>
        <charset val="134"/>
      </rPr>
      <t>-</t>
    </r>
    <r>
      <rPr>
        <sz val="9"/>
        <rFont val="宋体"/>
        <charset val="134"/>
      </rPr>
      <t>岩口镇</t>
    </r>
    <r>
      <rPr>
        <sz val="9"/>
        <rFont val="Courier New"/>
        <charset val="134"/>
      </rPr>
      <t>_</t>
    </r>
    <r>
      <rPr>
        <sz val="9"/>
        <rFont val="宋体"/>
        <charset val="134"/>
      </rPr>
      <t>产业发展</t>
    </r>
    <r>
      <rPr>
        <sz val="9"/>
        <rFont val="Courier New"/>
        <charset val="134"/>
      </rPr>
      <t>_</t>
    </r>
    <r>
      <rPr>
        <sz val="9"/>
        <rFont val="宋体"/>
        <charset val="134"/>
      </rPr>
      <t>配套设施项目</t>
    </r>
    <r>
      <rPr>
        <sz val="9"/>
        <rFont val="Courier New"/>
        <charset val="134"/>
      </rPr>
      <t>_</t>
    </r>
    <r>
      <rPr>
        <sz val="9"/>
        <rFont val="宋体"/>
        <charset val="134"/>
      </rPr>
      <t>岩口镇</t>
    </r>
    <r>
      <rPr>
        <sz val="9"/>
        <rFont val="Courier New"/>
        <charset val="134"/>
      </rPr>
      <t>2023</t>
    </r>
    <r>
      <rPr>
        <sz val="9"/>
        <rFont val="宋体"/>
        <charset val="134"/>
      </rPr>
      <t>年岩口村</t>
    </r>
    <r>
      <rPr>
        <sz val="9"/>
        <rFont val="Courier New"/>
        <charset val="134"/>
      </rPr>
      <t>1</t>
    </r>
    <r>
      <rPr>
        <sz val="9"/>
        <rFont val="宋体"/>
        <charset val="134"/>
      </rPr>
      <t>、</t>
    </r>
    <r>
      <rPr>
        <sz val="9"/>
        <rFont val="Courier New"/>
        <charset val="134"/>
      </rPr>
      <t>2</t>
    </r>
    <r>
      <rPr>
        <sz val="9"/>
        <rFont val="宋体"/>
        <charset val="134"/>
      </rPr>
      <t>、</t>
    </r>
    <r>
      <rPr>
        <sz val="9"/>
        <rFont val="Courier New"/>
        <charset val="134"/>
      </rPr>
      <t>4</t>
    </r>
    <r>
      <rPr>
        <sz val="9"/>
        <rFont val="宋体"/>
        <charset val="134"/>
      </rPr>
      <t>、</t>
    </r>
    <r>
      <rPr>
        <sz val="9"/>
        <rFont val="Courier New"/>
        <charset val="134"/>
      </rPr>
      <t>5</t>
    </r>
    <r>
      <rPr>
        <sz val="9"/>
        <rFont val="宋体"/>
        <charset val="134"/>
      </rPr>
      <t>、</t>
    </r>
    <r>
      <rPr>
        <sz val="9"/>
        <rFont val="Courier New"/>
        <charset val="134"/>
      </rPr>
      <t>6</t>
    </r>
    <r>
      <rPr>
        <sz val="9"/>
        <rFont val="宋体"/>
        <charset val="134"/>
      </rPr>
      <t>、</t>
    </r>
    <r>
      <rPr>
        <sz val="9"/>
        <rFont val="Courier New"/>
        <charset val="134"/>
      </rPr>
      <t>7</t>
    </r>
    <r>
      <rPr>
        <sz val="9"/>
        <rFont val="宋体"/>
        <charset val="134"/>
      </rPr>
      <t>、</t>
    </r>
    <r>
      <rPr>
        <sz val="9"/>
        <rFont val="Courier New"/>
        <charset val="134"/>
      </rPr>
      <t>8</t>
    </r>
    <r>
      <rPr>
        <sz val="9"/>
        <rFont val="宋体"/>
        <charset val="134"/>
      </rPr>
      <t>组大院子渠道改造</t>
    </r>
  </si>
  <si>
    <t>2023年岩口村1、2、4、5、6、7、8组大院子渠道改造</t>
  </si>
  <si>
    <t>1、2、4、5、6、7、8组大院子渠道改造长1491m,桩号0+000~0+194断面尺寸b ×h=0.8 ×0.8m，桩号0+194~0+226断面尺寸b×h=0.7 ×0.7m，桩号0+226 ~ 0+480 断面尺寸b × h=0.6 × 0.6m ， 桩 号0+480~0+976断面尺寸b×h=0.5 ×0.5m，  以上渠道三面采用150厚C20砼现浇,桩号0+976~1+491三面 采 用 100 厚 C20 砼 现 浇 , 断 面 尺 寸b×h=0.4×0.4m。</t>
  </si>
  <si>
    <t>解决脱贫（监测）户23户70人100亩农田水利灌溉问题，改善生产条件，增产增收。</t>
  </si>
  <si>
    <t>邱家村</t>
  </si>
  <si>
    <t>隆回县-岩口镇_产业发展_配套设施项目_岩口镇2023年邱家村改造2组、3组、4组、5组鸭婆冲渠道</t>
  </si>
  <si>
    <t>2023年邱家村2组、3组、4组、5组鸭婆冲渠道改造</t>
  </si>
  <si>
    <t>2组、3组、4组、5组鸭婆冲渠道改造长590m,采用150厚C20砼现浇,断面尺寸b×h=0.7×0.7m，渠顶设拉杆，间距为4m。</t>
  </si>
  <si>
    <t>390元/m</t>
  </si>
  <si>
    <t>解决2户脱贫户及监测户8人，农田灌溉生产条件</t>
  </si>
  <si>
    <t>隆回县-岩口镇_产业发展_配套设施项目_岩口镇2023年塘头村9、10组虎形山南干渠、三组渠道改造</t>
  </si>
  <si>
    <t>2023年塘头村9、10组虎形山南干渠、三组渠道改造</t>
  </si>
  <si>
    <t>虎形山南干渠长61m, 采用150厚C20砼现浇,断面尺寸b×h=1× 1m。三组渠道长70m,采用100厚C20砼现浇,断面尺寸b×h=0.4×0.4m。</t>
  </si>
  <si>
    <t>458元/m</t>
  </si>
  <si>
    <t>解决脱贫户监测户76户263人，解决农田灌溉问题，改善生产条件，增加收入</t>
  </si>
  <si>
    <t>隆回县-岩口镇_产业发展_配套设施项目_岩口镇2023年旺山河村维修1组箭头冲塘、8组旺家山塘、7组稠树冲山塘、11组鸡公山塘</t>
  </si>
  <si>
    <t>2023年旺山和村17-19组田湾渠道改造</t>
  </si>
  <si>
    <t>17-19组田湾渠道改造长750m,一侧边墙采用环保砖砌筑后内衬100厚C20砼，底板及 另一边墙采用 150 厚C20砼现浇, 断面尺寸b×h=0.6×0.6m。</t>
  </si>
  <si>
    <t>373元/m</t>
  </si>
  <si>
    <t>改善脱贫人口43人 100亩农田水利灌溉条件</t>
  </si>
  <si>
    <t>天星村</t>
  </si>
  <si>
    <t>隆回县_产业发展_配套设施项目_岩口镇2023年天星村23组朝阳渠道改造</t>
  </si>
  <si>
    <t>2023年天星村23组朝阳渠道改造</t>
  </si>
  <si>
    <t>23组朝阳渠道改造长418m,,采用100厚C20砼现浇,断面尺寸b×h=0.4×0.4m。</t>
  </si>
  <si>
    <t>解决脱贫人囗6户和其他农户10户受益人口52人30亩农田水利灌溉问题，改善生产条件，增产增收；</t>
  </si>
  <si>
    <t>隆回县-岩口镇_产业发展_配套设施项目_岩口镇2023年枫井坪村改造10组小井湾渠道</t>
  </si>
  <si>
    <t>2023年枫井坪村10组小井湾渠道改造</t>
  </si>
  <si>
    <t>10组小井湾渠道改造长度140m,采用150厚C20砼现浇,断面尺寸b×h=0.7×1m，渠顶设拉杆，间距为4m。</t>
  </si>
  <si>
    <t>500元/m</t>
  </si>
  <si>
    <t>解决脱贫（监测）户8户30人农田水利灌溉问题，改善生产条件，增产增收。</t>
  </si>
  <si>
    <t>改善农户农田水利灌溉等生产条件，增加农业生产收入</t>
  </si>
  <si>
    <t>梅塘村</t>
  </si>
  <si>
    <t>隆回县-岩口镇_产业发展_配套设施项目_岩口镇2023年梅塘村改造12组九龙水库渠道； 1、4、8、10、11组梅塘村渠道</t>
  </si>
  <si>
    <t>2023年梅塘村12组九龙水库渠道；1、4、8、10、11组梅塘村渠道改造</t>
  </si>
  <si>
    <t>12组九龙水库渠道；1、4、8、10、11组梅塘村渠道改造长度2500m,其中九龙水库渠道1000m、梅塘村渠道1500m,采用150厚C20砼现浇,断面尺寸b×h=0.4×0.4m。</t>
  </si>
  <si>
    <t>232元/m</t>
  </si>
  <si>
    <t>解决30户脱贫户及监测户120人，农田灌溉生产条件</t>
  </si>
  <si>
    <t>石坳村</t>
  </si>
  <si>
    <t>隆回县-岩口镇_产业发展_配套设施项目_岩口镇2023年石坳村1组至4组岩门前渠道改造</t>
  </si>
  <si>
    <t>2023年石坳村1组至4组岩门前渠道改造</t>
  </si>
  <si>
    <t>1组至4组岩门前渠道改造长度732m,采用150厚C20砼现浇,断面尺寸b×h=0.4×0.4m。</t>
  </si>
  <si>
    <t>246元/m</t>
  </si>
  <si>
    <t>解决11户脱贫户25人，及120亩及一般农户灌溉问题</t>
  </si>
  <si>
    <t>龙水炼村</t>
  </si>
  <si>
    <t>隆回县-岩口镇_产业发展_配套设施项目_岩口镇2023年龙水炼村改造20组、21组、23组渠道</t>
  </si>
  <si>
    <t>2023年龙水炼村20组、21组、23组渠道改造</t>
  </si>
  <si>
    <t>20组、21组、23组渠道改造长度1000m,采用150厚C20砼现浇,断面尺寸b×h=0.4×0.4m。</t>
  </si>
  <si>
    <t>解决28户脱贫户、84人及一般农户236人灌溉问题</t>
  </si>
  <si>
    <t>石屋村</t>
  </si>
  <si>
    <t>隆回县-岩口镇_产业发展_配套设施项目_岩口镇2023年石屋村5、7、8、9组荞麦冲排渠改造</t>
  </si>
  <si>
    <t>2023年石屋村5、7、8、9组荞麦冲排渠改造</t>
  </si>
  <si>
    <t>5、7、8、9组荞麦冲排渠改造长度700m,断面尺寸b×h=1× 1.5m，边坡1：0.15，侧墙采用浆砌石衬砌、墙顶10cm砼盖面</t>
  </si>
  <si>
    <t>1443元/m</t>
  </si>
  <si>
    <t>解决脱贫户及监测户15户66人，农田水利灌溉问题，改善生产条件，增加收入</t>
  </si>
  <si>
    <t>隆回县-岩口镇_产业发展_配套设施项目_岩口镇2023年马头山村5-13组黄鸭水库右渠道改造</t>
  </si>
  <si>
    <t>2023年马头山村5-13组黄鸭水库右渠道改造</t>
  </si>
  <si>
    <t>5-13组黄鸭水库右渠道改造长1000m,外侧利用现有渠道边墙，在内侧进行扩宽，采用100厚C20砼现浇,断面尺寸b×h=0.7×0.7m。</t>
  </si>
  <si>
    <t>解决28户及一般农户610人灌溉，改善生产条件</t>
  </si>
  <si>
    <t>改善农户和脱贫户监测户生产条件增加收入</t>
  </si>
  <si>
    <t>隆回县-岩口镇_产业发展_配套设施项目_岩口镇2023年马头山村7组、8组神冲排渠改造</t>
  </si>
  <si>
    <t>2023年马头山村7组、8组神冲排渠改造</t>
  </si>
  <si>
    <t>7组、8组神冲排渠改造长度760m, 0+000~0+301断面尺寸b×h=0.8×0.8m，0+301~0+760断面尺寸b ×h=1.0 × 1.0m，边坡1： 0.15，侧墙采用浆砌石衬砌、墙顶10cm砼盖面</t>
  </si>
  <si>
    <t>816元/m</t>
  </si>
  <si>
    <t>解决28户脱贫户及一般农户910人灌溉，改善生活条件</t>
  </si>
  <si>
    <t>改善农户和脱贫户监测户生产条件</t>
  </si>
  <si>
    <t>隆回县-岩口镇_产业发展_配套设施项目_岩口镇2023年马头山村20-23组杨富堂排渠改造</t>
  </si>
  <si>
    <t>2023年马头山村20-23组杨富堂排渠改造</t>
  </si>
  <si>
    <t>20-23组杨富堂排渠改造长度623m,断面尺寸b×h=1.2×1.2m，边坡1：0.15，侧墙采用浆砌石衬砌、墙顶10cm砼盖面</t>
  </si>
  <si>
    <t>674元/m</t>
  </si>
  <si>
    <t>解决14户脱贫户及一般农户260人灌溉，改善生活条件</t>
  </si>
  <si>
    <t>改善农户生产条件，增加农户生产收入</t>
  </si>
  <si>
    <t>双石村</t>
  </si>
  <si>
    <t>隆回县-岩口镇_产业发展_配套设施项目_岩口镇2023年双石村1-3组1#排渠改造</t>
  </si>
  <si>
    <t>2023年双石村1-3组1#排渠改造</t>
  </si>
  <si>
    <t>1-3组1#排渠改造长度817m,断面尺寸b×h=1×0.8m，边坡1：0.15，侧墙采用浆砌石衬砌、墙顶10cm砼盖面</t>
  </si>
  <si>
    <t>612元/m</t>
  </si>
  <si>
    <t>解决脱贫户监测户14户43人，解决200亩农田灌溉问题，改善生产条件，增加收入</t>
  </si>
  <si>
    <t>隆回县-岩口镇_产业发展_配套设施项目_岩口镇2023年白竹坪村9、10、11、15组白竹坪排渠改造</t>
  </si>
  <si>
    <t>2023年白竹坪村9、10、11、15组白竹坪排渠改造</t>
  </si>
  <si>
    <t>9、10、11、15组白竹坪排渠改造长153m,断面尺寸b×h=1.5×1.7m，边坡1：0.15，一侧已采用浆砌石衬砌，另一侧侧墙本次采用浆砌石衬砌、墙顶10cm砼盖面</t>
  </si>
  <si>
    <t>850元/m</t>
  </si>
  <si>
    <t>三角村</t>
  </si>
  <si>
    <t>隆回县-岩口镇_产业发展_配套设施项目_岩口2023年三角村6-8组坳水口排渠改造</t>
  </si>
  <si>
    <t>2023年三角村6-8组坳水口排渠改造</t>
  </si>
  <si>
    <t>6-8组坳水口排渠改造长314m,断面尺寸b×h=1× 1m，边坡1：0.15，侧墙采用浆砌石衬砌、墙顶10cm砼盖面</t>
  </si>
  <si>
    <t>828元/m</t>
  </si>
  <si>
    <t>解决脱贫户及监测户23户86人，一般农户255人，110亩农田水利灌溉问题，改善生产条件 增加收入</t>
  </si>
  <si>
    <t>隆回县_产业发展_配套设施项目_2023年邓家村8、9、10、11、12、18组正龙电灌站左渠道、右渠道，石门银家渠道改造</t>
  </si>
  <si>
    <t>2023年邓家村8、9、10、11、12、18组正龙电灌站左渠道、右渠道，石门银家渠道改造</t>
  </si>
  <si>
    <t>邓家村8、9、10、11、12、18组正龙电灌站左渠道、右渠道，石门银家渠道改造。长749m,其中正龙电灌站左渠道99m、正龙电灌站右渠道456m、石门银家渠道194m,采用100厚C20砼现浇,断面尺寸b×h=0.4×0.4m。</t>
  </si>
  <si>
    <t>227元/m</t>
  </si>
  <si>
    <t>解决脱贫（监测）户24户75人380亩农田水利灌溉问题，改善生产条件，增产增收。</t>
  </si>
  <si>
    <t>隆回县_产业发展_配套设施项目_2023年邓家村8、9、10组石门银家1#渠道改造</t>
  </si>
  <si>
    <t>2023年邓家村8、9、10组石门银家1#渠道改造</t>
  </si>
  <si>
    <t>邓家村8、9、10组石门银家1#渠道改造。长198m,断面尺寸b×h=0.8×0.7m，边坡1:0.3，侧墙、底板采用150厚C20砼衬砌，墙顶设拉杆，间距3m</t>
  </si>
  <si>
    <t>556元/m</t>
  </si>
  <si>
    <t>隆回县_产业发展_配套设施项目_2023年斜岭村6.7.10.12组洲上王家渠道、鲁泽长兴渠道改造</t>
  </si>
  <si>
    <t>2023年斜岭村6.7.10.12组洲上王家渠道、鲁泽长兴渠道改造</t>
  </si>
  <si>
    <t>斜岭村6.7.10.12组渠道改造，长749m,其中洲上王家渠道629m、鲁泽长兴渠道400m,采用100厚C20砼现浇,断面尺寸b×h=0.4×0.4m。</t>
  </si>
  <si>
    <t>272元/m</t>
  </si>
  <si>
    <t>解决脱贫（监测）户16户63人580亩农田水利灌溉问题，改善生产条件，增产增收</t>
  </si>
  <si>
    <t>隆回县_产业发展_配套设施项目_2023年斜岭村5.11组磨子冲渠道改造</t>
  </si>
  <si>
    <t>2023年斜岭村5.11组磨子冲渠道改造</t>
  </si>
  <si>
    <t>斜岭村5.11组渠道改造，长610m,一侧边墙采用环保砖砌筑后内衬100厚C20砼，底板及 另一边墙采用 100 厚C20砼现浇, 断面尺寸b×h=0.4×0.4m。</t>
  </si>
  <si>
    <t>解决脱贫（监测）户14户52人520亩农田水利灌溉问题，改善生产条件，增产增收</t>
  </si>
  <si>
    <t>隆回县_产业发展_配套设施项目_2023年斜岭村3组羊庵塘渠道改造</t>
  </si>
  <si>
    <t>2023年斜岭村3组羊庵塘渠道改造</t>
  </si>
  <si>
    <t>斜岭村3组渠道改造，长245m,采用150厚C20砼现浇,断面尺寸b×h=0.5×0.5m。</t>
  </si>
  <si>
    <t>解决脱贫（监测）户20户70人810亩农田水利灌溉问题，改善生产条件，增产增收</t>
  </si>
  <si>
    <t>隆回县_产业发展_配套设施项目_2023年大柱村1.2组三伏冲渠道改造</t>
  </si>
  <si>
    <t>2023年大柱村1.2组三伏冲渠道改造</t>
  </si>
  <si>
    <t>大柱村1.2组三伏冲渠道改造。长534m,断面尺寸b×h=1.2 × 1.0m， 150厚C20砼衬砌，渠顶设拉杆，间距3m</t>
  </si>
  <si>
    <t>768元/m</t>
  </si>
  <si>
    <t>改善脱贫（监测）户76户304人45亩农田灌溉问题</t>
  </si>
  <si>
    <t>隆回县_产业发展_配套设施项目_2023年大柱村7.8组阳光垅排渠改造</t>
  </si>
  <si>
    <t>2023年大柱村7.8组阳光垅排渠改造</t>
  </si>
  <si>
    <t>大柱村7.8组阳光垅排渠改造。长156m,断面尺寸b×h=1.5×1.5m，边坡1：0.15，侧墙采用浆砌石衬砌、墙顶10cm砼盖面</t>
  </si>
  <si>
    <t>1346元/m</t>
  </si>
  <si>
    <t>改善脱贫（监测）户78户364人45亩农田灌溉问题</t>
  </si>
  <si>
    <t>竹山村</t>
  </si>
  <si>
    <t>隆回县_产业发展_配套设施项目_2023年竹山村5.6.7.12.13组老屋渠道、大院子渠道改造</t>
  </si>
  <si>
    <t>2023年竹山村5.6.7.12.13组老屋渠道、大院子渠道改造</t>
  </si>
  <si>
    <t>竹山村5.6.7.12.13组老屋渠道、大院子渠道改造，总长1069m,其中老屋渠道长64m,b*h=0.4*0.4m,采用100厚C20砼现浇;大院子渠道长1005m,b*h=0.5*0.5m,采用150厚C20砼现浇</t>
  </si>
  <si>
    <t>393元/m</t>
  </si>
  <si>
    <t>隆回县_产业发展_配套设施项目_2023年竹山村14.15.18.20组颜家排渠改造</t>
  </si>
  <si>
    <t>2023年竹山村14.15.18.20组颜家排渠改造</t>
  </si>
  <si>
    <t>竹山村14.15.18.20组颜家排渠改造。长430m,断面尺寸b×h=1.2×1.2m，边坡1：0.15，侧墙采用浆砌石衬砌、墙顶10cm砼盖面</t>
  </si>
  <si>
    <t>1116元/m</t>
  </si>
  <si>
    <t>解决脱贫（监测）户16户54人650亩农田水利灌溉问题，改善生产条件，增产增收</t>
  </si>
  <si>
    <t>隆回县_产业发展_配套设施项目_2023年清水村9.10组灌渠，5.6组陈木塘渠道改造</t>
  </si>
  <si>
    <t>2023年清水村9.10组灌渠，5.6组陈木塘渠道改造</t>
  </si>
  <si>
    <t>清水村9.10组灌渠，5.6组陈木塘渠道改造，总长195m,其中九、十组灌渠长99m,b*h=0.6*0.6m,采用150厚C20砼现浇;陈木塘渠道长96m,b*h=0.5*0.5m,采用150厚C20砼现浇</t>
  </si>
  <si>
    <t>359元/m</t>
  </si>
  <si>
    <t>隆回县_产业发展_配套设施项目_2023年杨岭村9、10组桥鸭塘渠道改造</t>
  </si>
  <si>
    <t>2023年杨岭村9、10组桥鸭塘渠道改造</t>
  </si>
  <si>
    <t>杨岭村9、10组渠道改造，长326m,采 用 100 厚 C20 砼 现 浇 ,0+000 ~ 0+202 断 面 尺 寸b × h=0.4 × 0.5m ，  0+202 ~ 0+326 断 面 尺 寸b×h=0.4×0.4m。</t>
  </si>
  <si>
    <t>184元/m</t>
  </si>
  <si>
    <t>解决脱贫（监测）户16户54人农田水利灌溉问题，改善生产条件，增产增收。</t>
  </si>
  <si>
    <t>隆回县_产业发展_配套设施项目_2023年江口村七组渠道改造</t>
  </si>
  <si>
    <t>2023年江口村七组渠道改造</t>
  </si>
  <si>
    <t>江口村七组渠道改长472m,断面尺寸b×h=0.4×0.5m，侧墙采用150厚、底板采用100厚C20砼衬砌，设拉杆，间距3m</t>
  </si>
  <si>
    <t>508元/m</t>
  </si>
  <si>
    <t>解决脱贫（监测）户53户178人460亩农田水利灌溉问题，改善生产条件，增产增收。</t>
  </si>
  <si>
    <t>新兴村</t>
  </si>
  <si>
    <t>隆回县_产业发展_配套设施项目_2023年新兴村11.12.13组渠道改造</t>
  </si>
  <si>
    <t>2023年新兴村11.12.13组渠道改造</t>
  </si>
  <si>
    <t>新兴村11.12.13组渠道改造，长660m,采用150厚C20砼现浇,断面尺寸b×h=0.8×0.8m。</t>
  </si>
  <si>
    <t>515元/m</t>
  </si>
  <si>
    <t>改善脱贫（监测）户19户76人农业生产问题,保护农田，方便生产</t>
  </si>
  <si>
    <t>改善农户和脱贫（监测）户安全出行等生产生活条件,节约生产成本</t>
  </si>
  <si>
    <t>隆回县_产业发展_配套设施项目_2023年新兴村15.16组石头冲排渠改造</t>
  </si>
  <si>
    <t>2023年新兴村15.16组石头冲排渠改造</t>
  </si>
  <si>
    <t>新兴村15.16组渠道改造，长137m,断面尺寸b×h=2×1.2m，边坡1：0.15，侧墙采用浆砌石衬砌、墙顶10cm砼盖面</t>
  </si>
  <si>
    <t>1241元/m</t>
  </si>
  <si>
    <t>改善脱贫（监测）户38户115人农业生产问题,保护农田，方便生产</t>
  </si>
  <si>
    <t>隆回县_产业发展_配套设施项目_2023年水口村3.4.5组水头渠道改造</t>
  </si>
  <si>
    <t>2023年水口村3.4.5组水头渠道改造</t>
  </si>
  <si>
    <t>水口村3.4.5组水头渠道改造，长380m,采用100厚C20砼现浇,断面尺寸b×h=0.4×0.4m。</t>
  </si>
  <si>
    <t>隆回县_产业发展_配套设施项目_2023年水口村上邵片4组至5组渠道改造</t>
  </si>
  <si>
    <t>2023年水口村上邵片4组至5组渠道改造</t>
  </si>
  <si>
    <t>水口村上邵片4组至5组渠道改造，长484m,0+000~0+400断面尺寸b×h=1.8×1.5m，边坡1：0.15，侧墙采用浆砌石衬砌、墙顶10cm砼盖面，0+400~0+4841.5仅对侧墙采用浆砌石衬砌 ， 高1.5m，边坡1：0.15，墙顶10cm砼盖面</t>
  </si>
  <si>
    <t>隆回县_产业发展_配套设施项目_2023年水口村5组至15组渠道改造</t>
  </si>
  <si>
    <t>2023年水口村5组至15组渠道改造</t>
  </si>
  <si>
    <t>水口村5组至15组渠道改造，长346m,0+000~0+180断面尺寸b×h=2.5×1.5m，边坡1：0.15，侧墙采用浆砌石衬砌、墙顶10cm砼盖面，0+180~0+346断面尺寸b ×h=3 × 1.5m ，边坡1：0.15，侧墙采用浆砌石衬砌、墙顶10cm砼盖面</t>
  </si>
  <si>
    <t>1532元/m</t>
  </si>
  <si>
    <t xml:space="preserve">罗洪镇 </t>
  </si>
  <si>
    <t>下罗洪村</t>
  </si>
  <si>
    <t>隆回县_产业发展_配套设施项目_隆回县-罗洪镇_产业发展_配套设施项目_2023年下罗洪村13组渠道修建</t>
  </si>
  <si>
    <t>2023年下罗洪村13组渠道修建</t>
  </si>
  <si>
    <t>13组修建长度650m断面尺寸为0.8*0.8m，采取C25砼衬砌，侧墙及底板砼厚度均为15cm</t>
  </si>
  <si>
    <t>477元/m</t>
  </si>
  <si>
    <t>解决脱贫（监测）19户62人50亩农田水利灌溉问题，改善生产条件，增收增产</t>
  </si>
  <si>
    <t>隆回县-七江镇_产业发展_配套设施项目_2023年鸟树下村6组渠道修建</t>
  </si>
  <si>
    <t>2023年鸟树下村6组渠道修建</t>
  </si>
  <si>
    <t>县民政局</t>
  </si>
  <si>
    <t>鸟树下村6组新建水渠硬化150m*0.8m*0.6m</t>
  </si>
  <si>
    <t>695元/m³</t>
  </si>
  <si>
    <t>解决脱贫（监测）户13户56人30亩农田水利灌溉问题，改善生产条件，增产增收</t>
  </si>
  <si>
    <t>四方井村</t>
  </si>
  <si>
    <t>隆回县_产业发展_生产项目_2023年山界回族乡四方井村1、2组渠道修建</t>
  </si>
  <si>
    <t>2023年四方井村1、2组渠道修建</t>
  </si>
  <si>
    <t>山界回族乡人民政府</t>
  </si>
  <si>
    <t>1、2组渠道修建长266米、高2.4米，土石方开挖200立方米</t>
  </si>
  <si>
    <t>21万/处</t>
  </si>
  <si>
    <t>解决脱贫（监测）户26户82人生产出行问题,改善生产条件</t>
  </si>
  <si>
    <t>改善农户和脱贫（监测）户农业生产出行条件,节约农业生产出行成本</t>
  </si>
  <si>
    <t>(2).产业园</t>
  </si>
  <si>
    <t>产业园</t>
  </si>
  <si>
    <t>太平洲 村</t>
  </si>
  <si>
    <t>隆回县_产业发展_配套设施项目_2023年花门街道太平洲村富硒蔬菜示范产业园基地 配套设施建设</t>
  </si>
  <si>
    <t>2023年花门街道太平洲村富硒蔬菜示范产业园基地配套设施建设</t>
  </si>
  <si>
    <t>县乡村振兴局</t>
  </si>
  <si>
    <t>1、机耕道（含排水沟）：路面宽3.5m, 150厚泥结碎石路面352米、沿河机耕道：路面宽3.5m, 块石路基，泥结碎石路面1210米；2、灌+排+田间路：底宽0.8m，深0.8m3275米；3、田间道硬化：路宽0.5m,两边包混凝土5069米；4、排水渠：宽×深：0.4×0.5m1970米；5、机耕下田坡道:土方回填压实306.5m³、泥结碎石路面（厚10cm)525m²；6、钢架蔬菜挑拣棚：32×30=960㎡,高6m；7、蔬菜农资中转场建设：建筑面积：200㎡，场地硬化：26m*24m</t>
  </si>
  <si>
    <t>329.87万元/村</t>
  </si>
  <si>
    <t>解决脱贫户61户214人  700亩农田和蔬菜生产水利灌溉及生产出行问题问题，改善生产条件，增产增收</t>
  </si>
  <si>
    <t>帮助农业产业主体、农户和脱贫户发展产业,增收农户和脱贫户收入,巩固提升脱贫成果</t>
  </si>
  <si>
    <t>龙富村</t>
  </si>
  <si>
    <t>隆回县_产业发展_配套设施项目_2023年花门街道龙富村富硒蔬菜示范产业园基地 配套设施建设</t>
  </si>
  <si>
    <t>2023年花门街道龙富村富硒蔬菜示范产业园基地配套设施建设</t>
  </si>
  <si>
    <t>1、田间生产便道：0.5m宽（含包边）2880米；2、硬化人行道1m宽（含包边）807米；3、排水渠500米(0.3*0.4)；4、排水渠500米(0.5*0.4)；5、新建22KW泵房3座（含电排、管道）；6、蓄水池3个；7、过路涵管6处；8、围堰32m³、草皮护坡31.92m²</t>
  </si>
  <si>
    <t>152.02万元/村</t>
  </si>
  <si>
    <t>解决脱贫户111户384人  300亩农田和蔬菜生产水利灌溉及生产出行问题问题，改善生产条件，增产增收</t>
  </si>
  <si>
    <t>麒麟村</t>
  </si>
  <si>
    <t>隆回县_产业发展_配套设施项目_2023年花门街道麒麟村富硒蔬菜示范产业园基地 配套设施建设</t>
  </si>
  <si>
    <t>2023年花门街道麒麟村富硒蔬菜示范产业园基地配套设施建设</t>
  </si>
  <si>
    <t>1、新修机耕道：3200米，路面宽3.5m, 块石路基，泥结碎石路面；2、排灌渠（含机耕桥12座）：底宽0.8m，深0.8m1000米；3、电灌泵站：新建机房1座13.6㎡、电灌设备1套（水泵(ＣＤＬＦ６５－３０－２）电机15KW）、管道14700m</t>
  </si>
  <si>
    <t>109.86万元/村</t>
  </si>
  <si>
    <t>解决脱贫户72户206人  210亩农田和蔬菜生产水利灌溉及生产出行问题问题，改善生产条件，增产增收</t>
  </si>
  <si>
    <t>隆回县_产业发展_配套设施项目_2023年隆回县富硒蔬菜示范产业园麒麟村合作社设施农业建设</t>
  </si>
  <si>
    <t>2023年隆回县富硒蔬菜示范产业园麒麟村合作社设施农业建设</t>
  </si>
  <si>
    <t>基地建设200亩：1.建设冷库1座；2.水肥一体化设施（滴灌）1套。</t>
  </si>
  <si>
    <t>12万元/村</t>
  </si>
  <si>
    <t>新增带动脱贫人口(含监测人口)发展产业、务工就业数量75人；带动脱贫人口(含监测人口)人均年增收1000元</t>
  </si>
  <si>
    <t>通过企业直接帮扶、务工就业方式带动脱贫户、监测户增收、扶持村集体经济，发展带动农户增收</t>
  </si>
  <si>
    <t>红光村</t>
  </si>
  <si>
    <t>隆回县-三阁司镇_产业发展_配套设施项目_2023年三阁司镇富硒蔬菜示范产业园基地 （红光村段）配套设施建设</t>
  </si>
  <si>
    <t>2023年三阁司镇富硒蔬菜示范产业园基地（红光村段）配套设施建设</t>
  </si>
  <si>
    <t>1、新建排水渠1970m（0.3*0.5）；2、新建6m宽砂石道路100m;新建3.5m宽机耕道长210m；3、输水管网3000m;4、∅1.2m涵管安装长100m、过路涵管4处；5、借土回填鱼塘26125m³</t>
  </si>
  <si>
    <t>116.89万元/处</t>
  </si>
  <si>
    <t>解决脱贫户50户189人210亩农田和蔬菜生产水利灌溉及生产出行问题问题，改善生产条件，增产增收</t>
  </si>
  <si>
    <t>禾塘村</t>
  </si>
  <si>
    <t>隆回县-三阁司镇_产业发展_配套设施项目_"2023年三阁司镇富硒蔬菜示范产业园基地 （禾塘村段）配套设施建设"</t>
  </si>
  <si>
    <t>2023年三阁司镇富硒蔬菜示范产业园基地（禾塘村段）配套设施建设</t>
  </si>
  <si>
    <t>1、新建排水渠1030km（0.3*0.5）；2、新建3.5m宽机耕道长670m；3、新建22KW离心泵房一座及75m³蓄水池1座;4、输水管网2000m；5、过路涵管10处；6河道清淤281.6m³、围堰32m³、草皮护坡31.92m²</t>
  </si>
  <si>
    <t>47.84万元/处</t>
  </si>
  <si>
    <t>解决脱贫户35户110人160亩农田和蔬菜生产水利灌溉及生产出行问题问题，改善生产条件，增产增收</t>
  </si>
  <si>
    <t>温塘村</t>
  </si>
  <si>
    <t>隆回县-三阁司镇_产业发展_配套设施项目_"2023年温塘村富硒蔬菜示范产业园基地 配套设施建设"</t>
  </si>
  <si>
    <t>2023年温塘村富硒蔬菜示范产业园基地配套设施建设</t>
  </si>
  <si>
    <t>1、新建3.8m宽机耕道长4km；2、硬化3.5m宽机耕道200m；3、蓄水池维修加固2座；4、管网安装6800m</t>
  </si>
  <si>
    <t>113.81万元/处</t>
  </si>
  <si>
    <t>解决脱贫户21户57人400亩农田和蔬菜生产水利灌溉及生产出行问题问题，改善生产条件，增产增收</t>
  </si>
  <si>
    <t>隆回县-岩口镇_产业发展_生产项目_"2023年枫井坪村富硒蔬菜示范产业园基地 配套设施建设"</t>
  </si>
  <si>
    <t>2023年枫井坪村富硒蔬菜示范产业园基地配套设施建设</t>
  </si>
  <si>
    <t>1、新建机耕道250米；2、2口山塘清於加固6666立方米；3、新建电排1座</t>
  </si>
  <si>
    <t>30万元/处</t>
  </si>
  <si>
    <t>解决脱贫户134户462人160亩农田和蔬菜生产水利灌溉及生产出行问题问题，改善生产条件，增产增收</t>
  </si>
  <si>
    <t>隆回县-岩口镇_产业发展_生产项目_岩口镇2023年枫井坪村富硒蔬菜示范产业园井塘生态合作社联农带农基地建设项目</t>
  </si>
  <si>
    <t>2023年枫井坪村富硒蔬菜示范产业园井塘生态合作社联农带农基地建设项目</t>
  </si>
  <si>
    <t>育蔬菜苗辐射带动农（脱贫、监测）户种植面积200亩</t>
  </si>
  <si>
    <t>226元/亩</t>
  </si>
  <si>
    <t>解决脱贫户26户109人增产增收</t>
  </si>
  <si>
    <t>隆回县-岩口镇_产业发展_生产项目_岩口镇2023年枫井坪村富硒蔬菜示范产业园井塘生态合作社设施农业建设项目</t>
  </si>
  <si>
    <t>2023年枫井坪村富硒蔬菜示范产业园井塘生态合作社设施农业建设项目</t>
  </si>
  <si>
    <t>基地建设32亩，1、400平方育苗棚改造（12万）；2、30立方蓄水池修建（13万）；3、75电排供水管（11万）</t>
  </si>
  <si>
    <t>14.4万元/处</t>
  </si>
  <si>
    <t>解决160亩蔬菜基地溉、及脱贫户134户462人改善生产条件，增产增收</t>
  </si>
  <si>
    <t>竹叶村</t>
  </si>
  <si>
    <t>隆回县_产业发展_配套设施项目_2023年荷香桥镇竹叶村富硒蔬菜示范产业园基地 配套设施建设</t>
  </si>
  <si>
    <t>2023年荷香桥镇竹叶村富硒蔬菜示范产业园基地配套设施建设</t>
  </si>
  <si>
    <t>荷香桥镇人民政府</t>
  </si>
  <si>
    <t>1、新修机耕道400米*3.5米；2、排水渠670米（0.3*0.4）；3、人行便道1000米（1*0.8）；4、土地平整 40亩；5、泵房新建(含电排和管道）1处；6、蓄水池1个；7、过路涵管2处；8、围堰32m³、草皮护坡31.92m²</t>
  </si>
  <si>
    <t>48.69万元/村</t>
  </si>
  <si>
    <t>解决脱贫户28户93人  250亩农田和蔬菜生产水利灌溉及生产出行问题问题，改善生产条件，增产增收</t>
  </si>
  <si>
    <t>桐木桥村</t>
  </si>
  <si>
    <t>隆回县_产业发展_配套设施项目_2023年荷香桥镇桐木桥村富硒蔬菜示范产业园基地 配套设施建设</t>
  </si>
  <si>
    <t>2023年荷香桥镇桐木桥村富硒蔬菜示范产业园基地配套设施建设</t>
  </si>
  <si>
    <t>1、排水渠1600米0.3米宽*0.4米高；2、路面铺沙1350米*宽4米*高0.1米；3、浆砌挡土墙740米；4、泵房改建(含电排和管道）1处；5、过路涵管2处</t>
  </si>
  <si>
    <t>59.13万元/村</t>
  </si>
  <si>
    <t>解决脱贫户58户169人  300亩农田和蔬菜生产水利灌溉及生产出行问题问题，改善生产条件，增产增收</t>
  </si>
  <si>
    <t>九牛坳村</t>
  </si>
  <si>
    <t>隆回县_产业发展_配套设施项目_2023年荷香桥镇九牛坳村富硒蔬菜示范产业园基地 配套设施建设</t>
  </si>
  <si>
    <t>2023年荷香桥镇九牛坳村富硒蔬菜示范产业园基地配套设施建设</t>
  </si>
  <si>
    <t>1、新修机耕道500米*3.5米；2、排水渠1000米（0.3*0.4）；3、泵房新建(含电排和管道)1处；4、过路涵管2处；5、围堰32m³、草皮护坡31.92m²</t>
  </si>
  <si>
    <t>55.1万元/村</t>
  </si>
  <si>
    <t>解决脱贫户28户75人  210亩农田和蔬菜生产水利灌溉及生产出行问题问题，改善生产条件，增产增收</t>
  </si>
  <si>
    <t>竹塘村</t>
  </si>
  <si>
    <t>隆回县-桃花坪街道_产业发展_配套设施项目_2023年桃花坪街道竹塘村富硒蔬菜示范产业园基地配套设施项目</t>
  </si>
  <si>
    <t>2023年桃花坪街道竹塘村富硒蔬菜示范产业园基地配套设施项目</t>
  </si>
  <si>
    <t>1、新修机耕道路面宽4.5m700米、路面宽3.5m380米；2、管道灌溉工程：吸水管DN160热镀锌钢管（10m）0.18t、上水管（DN160PE管（0.6MPa）60米、输水管DN250PE管（0.6MPa）1000米、配水管DN125PE管（0.6MPa）500米、配水支管DN90PE管（0.8MPa）1000米、闸阀井26个；3、电灌泵站:泵房维修1座、高位水池1个及附属设施</t>
  </si>
  <si>
    <t>72.16/处</t>
  </si>
  <si>
    <t>解决脱贫户52户198人100亩农田和蔬菜生产水利灌溉及生产出行问题，改善生产条件，增产增收.</t>
  </si>
  <si>
    <t>大塘村</t>
  </si>
  <si>
    <t>隆回县-北山镇_产业发展_配套设施项目_2023年北山镇大塘村富硒蔬菜产业园基地配套设施建设</t>
  </si>
  <si>
    <t>2023年北山镇大塘村富硒蔬菜产业园基地配套设施建设</t>
  </si>
  <si>
    <t>北山镇人民政府</t>
  </si>
  <si>
    <t>1、新修机耕道路面宽3.5m632米、维修机耕道路面宽2.5m830米（含路下排水涵管(d300)和清理维修排水沟1600米），2、200m³积肥污水池1个，3、30m³清水池1个，4、场地硬化：场地平整1007㎡、C20砼坪181㎡，5、管道灌溉工程：DN110mm管道1000米、DN75mm PE管道1200米、DN50mm PE管道850米、DN40PE管（1.6MPa）提水管道310米</t>
  </si>
  <si>
    <t>62.68万元/处</t>
  </si>
  <si>
    <t>解决脱贫（监测）户97户304人200亩农田和蔬菜生产水利灌溉及生产出行问题，改善生产条件，增产增收</t>
  </si>
  <si>
    <t>大院村</t>
  </si>
  <si>
    <t>隆回县-北山镇_产业发展_配套设施项目_2023年北山镇大院村富硒蔬菜产业园基地配套设施建设</t>
  </si>
  <si>
    <t>2023年北山镇大院村富硒蔬菜产业园基地配套设施建设</t>
  </si>
  <si>
    <t>1.机耕道建设0.27公里，宽3.5米；0.22公里，宽2.5米；2.排水渠（宽*深：0.35*0.70）297米、机耕桥3座；3、电灌泵站：新建机房12.53㎡、砖砌水池(6*4*3.1)、一级提水上水管DN150PE管（1.0MPa)15米、进出水DN150PE管（1.0MPa)22米；4.喷灌设施60亩，滴灌设施一套；5.建设10个大棚，总面积8000㎡。6.三相四线380V电源线370m</t>
  </si>
  <si>
    <t>72万元/处</t>
  </si>
  <si>
    <t>解决脱贫（监测）户168户492人167亩农田和蔬菜生产水利灌溉及生产出行问题，改善生产条件，增产增收</t>
  </si>
  <si>
    <t xml:space="preserve">北山镇 </t>
  </si>
  <si>
    <t>隆回县-北山镇_产业发展_配套设施项目_2023年北山镇大院村15.16组富硒蔬菜示范产业园基地配套设施项目</t>
  </si>
  <si>
    <t>2023年北山镇大院村15.16组富硒蔬菜示范产业园基地配套设施项目</t>
  </si>
  <si>
    <t>1.新建机耕道长1230米，宽3米，2.新建灌渠长540米（30宽*40高），3.新建机耕桥1座长5.5米，宽3.5米</t>
  </si>
  <si>
    <r>
      <t>25.89</t>
    </r>
    <r>
      <rPr>
        <sz val="9"/>
        <rFont val="宋体"/>
        <charset val="134"/>
      </rPr>
      <t>万元</t>
    </r>
    <r>
      <rPr>
        <sz val="9"/>
        <rFont val="Times New Roman"/>
        <charset val="134"/>
      </rPr>
      <t>/</t>
    </r>
    <r>
      <rPr>
        <sz val="9"/>
        <rFont val="宋体"/>
        <charset val="134"/>
      </rPr>
      <t>处</t>
    </r>
  </si>
  <si>
    <t>解决脱贫（监测）户102户552人农田和蔬菜生产水利灌溉及生产出行问题，改善生产条件，增产增收；</t>
  </si>
  <si>
    <t>军杰公司</t>
  </si>
  <si>
    <t>隆回县_产业发展_配套设施项目_2023年隆回县富硒蔬菜示范产业园军杰联农带农基地建设项目</t>
  </si>
  <si>
    <t>2023年隆回县富硒蔬菜示范产业园军杰联农带农基地建设项目</t>
  </si>
  <si>
    <t>育蔬菜苗辐射带动农（脱贫、监测）户种植面积1700亩</t>
  </si>
  <si>
    <t>新增带动脱贫人口(含监测人口)发展产业、务工就业数量226人；带动脱贫人口(含监测人口)人均年增收3000元</t>
  </si>
  <si>
    <t>隆回县_产业发展_配套设施项目_2023年隆回县富硒蔬菜示范产业园军杰种苗培育中心建设项目</t>
  </si>
  <si>
    <t>2023年隆回县富硒蔬菜示范产业园军杰种苗培育中心建设项目</t>
  </si>
  <si>
    <t>1.连栋大棚建设10000㎡(220万）；2.100m³蓄水池10m长×5m宽×2m深（7.5万）；2.喷灌设施10000㎡（10万）；3.水肥一体化设施127亩（50万）</t>
  </si>
  <si>
    <t>115万元/项</t>
  </si>
  <si>
    <t>新增带动脱贫人口(含监测人口)发展产业、务工就业数量62人；带动脱贫人口(含监测人口)人均年增收3000元</t>
  </si>
  <si>
    <t>隆回县_产业发展_配套设施项目_2023年隆回县富硒蔬菜示范产业园军杰委托帮扶项目</t>
  </si>
  <si>
    <t>2023年隆回县富硒蔬菜示范产业园军杰委托帮扶项目</t>
  </si>
  <si>
    <r>
      <t>生产线一条（</t>
    </r>
    <r>
      <rPr>
        <sz val="9"/>
        <rFont val="Times New Roman"/>
        <charset val="134"/>
      </rPr>
      <t>1</t>
    </r>
    <r>
      <rPr>
        <sz val="9"/>
        <rFont val="宋体"/>
        <charset val="134"/>
      </rPr>
      <t>鼓泡清洗机</t>
    </r>
    <r>
      <rPr>
        <sz val="9"/>
        <rFont val="Times New Roman"/>
        <charset val="134"/>
      </rPr>
      <t>12</t>
    </r>
    <r>
      <rPr>
        <sz val="9"/>
        <rFont val="宋体"/>
        <charset val="134"/>
      </rPr>
      <t>万、</t>
    </r>
    <r>
      <rPr>
        <sz val="9"/>
        <rFont val="Times New Roman"/>
        <charset val="134"/>
      </rPr>
      <t>2</t>
    </r>
    <r>
      <rPr>
        <sz val="9"/>
        <rFont val="宋体"/>
        <charset val="134"/>
      </rPr>
      <t>二次鼓泡清洗机</t>
    </r>
    <r>
      <rPr>
        <sz val="9"/>
        <rFont val="Times New Roman"/>
        <charset val="134"/>
      </rPr>
      <t>12</t>
    </r>
    <r>
      <rPr>
        <sz val="9"/>
        <rFont val="宋体"/>
        <charset val="134"/>
      </rPr>
      <t>万、</t>
    </r>
    <r>
      <rPr>
        <sz val="9"/>
        <rFont val="Times New Roman"/>
        <charset val="134"/>
      </rPr>
      <t>3</t>
    </r>
    <r>
      <rPr>
        <sz val="9"/>
        <rFont val="宋体"/>
        <charset val="134"/>
      </rPr>
      <t>毛棍机</t>
    </r>
    <r>
      <rPr>
        <sz val="9"/>
        <rFont val="Times New Roman"/>
        <charset val="134"/>
      </rPr>
      <t>9.6</t>
    </r>
    <r>
      <rPr>
        <sz val="9"/>
        <rFont val="宋体"/>
        <charset val="134"/>
      </rPr>
      <t>万、</t>
    </r>
    <r>
      <rPr>
        <sz val="9"/>
        <rFont val="Times New Roman"/>
        <charset val="134"/>
      </rPr>
      <t>4</t>
    </r>
    <r>
      <rPr>
        <sz val="9"/>
        <rFont val="宋体"/>
        <charset val="134"/>
      </rPr>
      <t>震动沥干</t>
    </r>
    <r>
      <rPr>
        <sz val="9"/>
        <rFont val="Times New Roman"/>
        <charset val="134"/>
      </rPr>
      <t>3.6</t>
    </r>
    <r>
      <rPr>
        <sz val="9"/>
        <rFont val="宋体"/>
        <charset val="134"/>
      </rPr>
      <t>万、</t>
    </r>
    <r>
      <rPr>
        <sz val="9"/>
        <rFont val="Times New Roman"/>
        <charset val="134"/>
      </rPr>
      <t>5</t>
    </r>
    <r>
      <rPr>
        <sz val="9"/>
        <rFont val="宋体"/>
        <charset val="134"/>
      </rPr>
      <t>输送带挑选台、</t>
    </r>
    <r>
      <rPr>
        <sz val="9"/>
        <rFont val="Times New Roman"/>
        <charset val="134"/>
      </rPr>
      <t>6</t>
    </r>
    <r>
      <rPr>
        <sz val="9"/>
        <rFont val="宋体"/>
        <charset val="134"/>
      </rPr>
      <t>输送带送料</t>
    </r>
    <r>
      <rPr>
        <sz val="9"/>
        <rFont val="Times New Roman"/>
        <charset val="134"/>
      </rPr>
      <t>4</t>
    </r>
    <r>
      <rPr>
        <sz val="9"/>
        <rFont val="宋体"/>
        <charset val="134"/>
      </rPr>
      <t>万、</t>
    </r>
    <r>
      <rPr>
        <sz val="9"/>
        <rFont val="Times New Roman"/>
        <charset val="134"/>
      </rPr>
      <t>7</t>
    </r>
    <r>
      <rPr>
        <sz val="9"/>
        <rFont val="宋体"/>
        <charset val="134"/>
      </rPr>
      <t>震动提升机</t>
    </r>
    <r>
      <rPr>
        <sz val="9"/>
        <rFont val="Times New Roman"/>
        <charset val="134"/>
      </rPr>
      <t>4</t>
    </r>
    <r>
      <rPr>
        <sz val="9"/>
        <rFont val="宋体"/>
        <charset val="134"/>
      </rPr>
      <t>万、</t>
    </r>
    <r>
      <rPr>
        <sz val="9"/>
        <rFont val="Times New Roman"/>
        <charset val="134"/>
      </rPr>
      <t>8</t>
    </r>
    <r>
      <rPr>
        <sz val="9"/>
        <rFont val="宋体"/>
        <charset val="134"/>
      </rPr>
      <t>电脑组合称重</t>
    </r>
    <r>
      <rPr>
        <sz val="9"/>
        <rFont val="Times New Roman"/>
        <charset val="134"/>
      </rPr>
      <t>9</t>
    </r>
    <r>
      <rPr>
        <sz val="9"/>
        <rFont val="宋体"/>
        <charset val="134"/>
      </rPr>
      <t>给袋式包装机</t>
    </r>
    <r>
      <rPr>
        <sz val="9"/>
        <rFont val="Times New Roman"/>
        <charset val="134"/>
      </rPr>
      <t>40</t>
    </r>
    <r>
      <rPr>
        <sz val="9"/>
        <rFont val="宋体"/>
        <charset val="134"/>
      </rPr>
      <t>万、</t>
    </r>
    <r>
      <rPr>
        <sz val="9"/>
        <rFont val="Times New Roman"/>
        <charset val="134"/>
      </rPr>
      <t>10</t>
    </r>
    <r>
      <rPr>
        <sz val="9"/>
        <rFont val="宋体"/>
        <charset val="134"/>
      </rPr>
      <t>装箱包装</t>
    </r>
    <r>
      <rPr>
        <sz val="9"/>
        <rFont val="Times New Roman"/>
        <charset val="134"/>
      </rPr>
      <t>12</t>
    </r>
    <r>
      <rPr>
        <sz val="9"/>
        <rFont val="宋体"/>
        <charset val="134"/>
      </rPr>
      <t>万）</t>
    </r>
  </si>
  <si>
    <t>100万元/项</t>
  </si>
  <si>
    <t>新增带动脱贫人口(含监测人口)发展产业、务工就业数量84人；带动脱贫人口(含监测人口)人均年增收3000元，村集体年增收14万元/年</t>
  </si>
  <si>
    <t>佰利康公司</t>
  </si>
  <si>
    <t>隆回县_产业发展_配套设施项目_2023年隆回县富硒蔬菜示范产业园佰利康联农带农基地建设项目</t>
  </si>
  <si>
    <t>2023年隆回县富硒蔬菜示范产业园佰利康联农带农基地建设项目</t>
  </si>
  <si>
    <t>新增带动脱贫人口(含监测人口)发展产业、务工就业数量213人；带动脱贫人口(含监测人口)人均年增收2700元</t>
  </si>
  <si>
    <t>隆回县_产业发展_配套设施项目_2023年隆回县富硒蔬菜示范产业园佰利康设施农业建设项目</t>
  </si>
  <si>
    <t>2023年隆回县富硒蔬菜示范产业园佰利康设施农业建设项目</t>
  </si>
  <si>
    <t>基地设施建设545亩，1、水肥一体化喷灌设施灌溉面积545亩每亩7250元，（包括机房，电机、过滤器，水肥一体机各一套）</t>
  </si>
  <si>
    <t>132万元/项</t>
  </si>
  <si>
    <t>新增带动脱贫人口(含监测人口)发展产业、务工就业数量43人；带动脱贫人口(含监测人口)人均年增收2700元</t>
  </si>
  <si>
    <t>隆回县_产业发展_配套设施项目_2023年隆回县富硒蔬菜示范产业园佰利康委托帮扶项目</t>
  </si>
  <si>
    <t>2023年隆回县富硒蔬菜示范产业园佰利康委托帮扶项目</t>
  </si>
  <si>
    <t>建设育苗播种车间240平方米，自动化播种机1套及配套辅助设施</t>
  </si>
  <si>
    <t>新增带动脱贫人口(含监测人口)发展产业、务工就业数量67人；带动脱贫人口(含监测人口)人均年增收2700元，村集体年增收4万元/年</t>
  </si>
  <si>
    <t>隆回县_产业发展_配套设施项目_2023年隆回县富硒蔬菜示范产业园佰利康蔬菜精深加工仓储项目</t>
  </si>
  <si>
    <t>2023年隆回县富硒蔬菜示范产业园佰利康蔬菜精深加工仓储项目</t>
  </si>
  <si>
    <t>基地厂房建设：1.分拣中心1280平米钢架结构650/平米9*40*32（125万元）；2.制冰车间1280平方1650米/平米4.5*40*32，混凝土钢筋结构20公分厚/平米108元（225万元）；3.制冰设备45万元</t>
  </si>
  <si>
    <t>158万元/项</t>
  </si>
  <si>
    <t>新增带动脱贫人口(含监测人口)发展产业、务工就业数量51人；带动脱贫人口(含监测人口)人均年增收2700元</t>
  </si>
  <si>
    <t>湖南省辰河生态农业科技股份有限公司</t>
  </si>
  <si>
    <t>隆回县_产业发展_配套设施项目_2023年隆回县富硒蔬菜示范产业园辰河农业委托帮扶项目</t>
  </si>
  <si>
    <t>2023年隆回县富硒蔬菜示范产业园辰河农业委托帮扶项目</t>
  </si>
  <si>
    <t>1.年产2万吨有机无机复混肥料生产线仓库建设700㎡（35）万元，生物菌实验室设备改造1套（15万元）；2.富硒降镉有机蔬菜示范基地90亩（51.1万元）</t>
  </si>
  <si>
    <t>新增带动脱贫人口(含监测人口)发展产业、务工就业数量6人；带动脱贫人口(含监测人口)人均年增收400元，村集体年增收4万元/年</t>
  </si>
  <si>
    <t>陈志华生态农业有限公司</t>
  </si>
  <si>
    <t>隆回县_产业发展_配套设施项目_2023年隆回县富硒蔬菜示范产业园九牛坳陈志华生态农业有限公司设施农业建设项目</t>
  </si>
  <si>
    <t>2023年隆回县富硒蔬菜示范产业园九牛坳陈志华生态农业有限公司设施农业建设项目</t>
  </si>
  <si>
    <t>1.新建大棚宽6m*长40m*2个=480平方；宽6m*长32m*3个=576平方；宽6m*长25m*1个=150平方；宽6m*长20m*2个=240平方；宽6m*长35m*3个=630平方；宽6m*长31m*1个=186平方；宽6m*长41m*3个=738平方；宽6m*长54m*1个=324平方；宽6m*长52m*1个=312平方；宽6m*长36m*6个=1296平方；宽6m*长31m*2个=372平方；宽6m*长22m*1个=132平方；宽20m*长50m*1个=1000平方，合计27个=6436平方*46元（29.6万）；2.棚喷灌水肥一体机27个棚6436平方*26元（16.7万）；3.智能高压打压设备27个6436平方*18（11.6万）</t>
  </si>
  <si>
    <t>18万元/项</t>
  </si>
  <si>
    <t>新增带动脱贫人口(含监测人口)发展产业、务工就业数量10人；带动脱贫人口(含监测人口)人均年增收5000元</t>
  </si>
  <si>
    <t>农里优品公司</t>
  </si>
  <si>
    <t>隆回县-三阁司镇_产业发展_配套设施项目_2023年隆回县富硒蔬菜示范产业园农里优品设施农业建设项目</t>
  </si>
  <si>
    <t>2023年隆回县富硒蔬菜示范产业园农里优品设施农业建设项目</t>
  </si>
  <si>
    <t>三阁司红光基地：砖混结构中转仓库1800平方米层高4.5米，质检、仓储员工休息室400平方米层高4.5米。1、双层双项钢筋基础硬化2米宽60公分深地基208米，单价720元/米，共计149760元。2、地梁40CM宽*60CM深332米，单价144元/米，共计47808元。3、地面防水处理防水布2704平方米，单价30元/平方米,共计81120元。4、地面硬化（52米*52米）共2704平方米,单价150元/平方米,共计405600元。5、地面平整、压实和挖梁沟、回填走平,2704平方米,单价55元/平方米,共计148720元。6、排水沟加盖板,40CM*40CM,共400米,单价160元/米,共计64000元。7、墙体工程,4.5米18墙（含水泥粉刷和墙体承重柱）1300平方米,单价140元/平方米,共计182000元。8、中转仓库及质检室员工休息室所需门窗178平方米,单价500元/平方米,共计89000元。9、质检仓储员工休息室装修（含水电安装）400平方米,单价700元/平方米,共计280000元。10、钢架树脂屋顶包含横梁工字钢和水泥柱2200平方米,单价288元/平方米,共计633600元。11、模板架材2200平方米,单价55元/平方米，共计121000元。1--11项合计：2202608元</t>
  </si>
  <si>
    <t>88.1万元/项</t>
  </si>
  <si>
    <t>新增带动脱贫人口(含监测人口)发展产业、务工就业数量100人；带动脱贫人口(含监测人口)人均年增收5000元</t>
  </si>
  <si>
    <t>隆回县-三阁司镇_产业发展_配套设施项目_2023年隆回县富硒蔬菜示范产业园农里优品蔬菜精深加工仓储项目</t>
  </si>
  <si>
    <t>2023年隆回县富硒蔬菜示范产业园农里优品蔬菜精深加工仓储项目</t>
  </si>
  <si>
    <t>三阁司红光基地：一、蔬菜基地安全生产防护栏2500米及安装固定设施设备34万元。1.购买防护栏2500米,单价85元/米,共计212500元。2.护栏立柱预埋开挖及平整和硬化(含硬化材料费)850个,单价55元/个,共计46750元。3.护栏安装费2500米,单价32.5元/米,共计81250元。1--3项合计340500元。二、60亩喷灌设施34万元。1.规格50灌溉分管9000米,单价12元/米,共计108000元。2.规格25灌溉分管8000米,单价3元/米,共计24000元。3.360度自动旋转喷头800个,单价28元/个,共计22400元。4.25外牙、内牙1000个,单价7元/个,共计7000元。5.控制开关6个,单价350元/个,共计2100元。6.闸阀120套，单价135元/个,共计16200元。7.施肥施药搅拌桶(容量：2吨/个）2个,单价1000元/个,共2000元。8.喷灌安装配件（弯头、三通、直接、堵头、胶水）60亩，450元/亩,共计27000元。9.其他费用（挖沟、回填、接管、排管、安装）60亩,单价2200元/亩,共计132000元。  1--9项合计：340700元</t>
  </si>
  <si>
    <t>27.2万元/项</t>
  </si>
  <si>
    <t>新增带动脱贫人口(含监测人口)发展产业、务工就业数100人；带动脱贫人口(含监测人口)人均年增收5000元</t>
  </si>
  <si>
    <t>湖南淳亿科技股份有限公司</t>
  </si>
  <si>
    <t>隆回县_产业发展_配套设施项目_2023年隆回县富硒蔬菜示范产业园淳亿设施农业建设项目</t>
  </si>
  <si>
    <t>2023年隆回县富硒蔬菜示范产业园淳亿设施农业建设项目</t>
  </si>
  <si>
    <t>基地种植建设7亩，3900㎡智能温室大棚主体结构、水肥一体设施、全自动温控系统、遮阳系统、温室通风系统、温室防虫系统、智能喷淋系统</t>
  </si>
  <si>
    <t>52万元/项</t>
  </si>
  <si>
    <t>新增带动脱贫人口(含监测人口)发展产业、务工就业数量108人；带动脱贫人口(含监测人口)人均年增收3200元</t>
  </si>
  <si>
    <t>隆回县_产业发展_配套设施项目_2023年隆回县富硒蔬菜示范产业园淳亿委托帮扶项目</t>
  </si>
  <si>
    <t>2023年隆回县富硒蔬菜示范产业园淳亿委托帮扶项目</t>
  </si>
  <si>
    <t>全自动包装设备（80包／分钟）34.8万元／台*3台=104.4万元</t>
  </si>
  <si>
    <t>新增带动脱贫人口(含监测人口)发展产业、务工就业数量108人；带动脱贫人口(含监测人口)人均年增收3200元，村集体年增收4万元/年</t>
  </si>
  <si>
    <t xml:space="preserve">湖南好菇粮农林科技公司
</t>
  </si>
  <si>
    <t>隆回县_产业发展_配套设施项目_2023年隆回县富硒蔬菜示范产业园好菇粮设施农业建设项目</t>
  </si>
  <si>
    <t>2023年隆回县富硒蔬菜示范产业园好菇粮设施农业建设项目</t>
  </si>
  <si>
    <t>基地种植建设12亩，建设9个标准化大棚（长36米*宽11米*高3米）*400平方*25.8万（厂房式大棚内设层架，空调）,冷库等建筑工程232.2万元，水电设备及安装工程17.8万元</t>
  </si>
  <si>
    <t>新增带动脱贫人口(含监测人口)发展产业、务工就业数量134人；带动脱贫人口(含监测人口)人均年增收2000元以上</t>
  </si>
  <si>
    <t>隆回县_产业发展_配套设施项目_2023年隆回县富硒蔬菜示范产业园好菇粮好菇粮委托帮扶项目</t>
  </si>
  <si>
    <t>2023年隆回县富硒蔬菜示范产业园好菇粮好菇粮委托帮扶项目</t>
  </si>
  <si>
    <t>投资包装设备合计100.5万，1.实罐缷垛机ENKX-01 1台，网带输送机L3000*1300含动力变频1套，实罐缷垛控制1套 185000元；2.转盘1000含动力变频1台15000元；3.皮带提升机L2000*W1801套6500元；4.翻罐器9#2套2400元；5.铁罐贴标机ENKG-01 1台116640元；6.循环收罐线L6000*W600双动力1套25000元；7.单排链板输送线L1000*W82.6 14.8米17760元；8.三排转变导轨R610*3 1套3200元；9.链板线动力RV减速电机配汇川3套11400元；10.高速不干胶贴标机ENKB-10 1台145000元；11.灯检平台1套2000元；12.折盖封箱机ENKE-02 1台12000元；13.动力辊筒输送机PTL1000*W400 1台15000元；14.万向轮平台PTL1000*W400 5套9500元；15.动力系统台湾万鑫电机+汇川变频2套7600元；16.无动力掍筒输送L2000*W600 1套4000元；17.整线控制系统电线电缆+不锈钢桥架-控制柜1套12000元；18.整线运费1套10000元；19.智能枕式包装机SZ2801台 72000元；20.喷码机1台13000元；21.激光喷码机CO2-40 1台15000元；22.车间柜子及更衣室1套26124元；23.记录万用表FLUKE-189/CN 1台5750元；24.手动搬运车1台2600元；25.电动搬运车1台26780元；26.侧移器1台4500元；27.包装生产线一条240000元</t>
  </si>
  <si>
    <t>新增带动脱贫人口(含监测人口)发展产业、务工就业数量30人；带动脱贫人口(含监测人口)人均年增收4000元以上，村集体年增收4万元/年</t>
  </si>
  <si>
    <t>隆回县_产业发展_配套设施项目_2023年隆回县富硒蔬菜示范产业园好菇粮蔬菜精深加工仓储项目</t>
  </si>
  <si>
    <t>2023年隆回县富硒蔬菜示范产业园好菇粮蔬菜精深加工仓储项目</t>
  </si>
  <si>
    <t>投资生产加工设备合计500.3万：1.卧式燃生物犢蒸汽锅炉(WWS2-1.25-SW)238600元；2.气泡清洗提升机4800*1250*1600 1台45000元；3.浸泡提升机8500*1000*1200 1台65000元；4.过度皮带7000*400 1台35000元；5.挑选皮带8000*600 2台130000元；6.挑选下输送皮带900*400 2台120000元；7.挑选工作台800*450 32台27200元；8.皮带提升机2000*400 2台36000元；9.皮带输送7000*500 1台22000元；10.斗式预煮机12000*1300*1200 1台305000元；11.提升皮带输送机4000*500 1台23500元；12.输送皮带8000*400 1台28000元；13.冷却溜槽R200 16.5米16500元；14.去毛发、去杂机2800*1000*1000 1台58000元；15.皮带输送25009*400 1台15800元；16.冷却鼓泡清洗机8000*1200*1500 1台76000元；17.接料桶1800*800*600 1台16000元；18.链板输送带W=114 214米535000元；19.网带缓冲平带3000*1300 1台28000元；20.单排90度转变输送带R500 2台21000元；21.双排90度转变输送带R500 5台70000元；22.叁排92度转变输送带R500 1台18000元；23.模块化链板输送W=195 15米54000元；24.模块化链板输送W=340 6米25200元；25.皮带循环输送9000*800 1台102000元；26.减速机（含变频）0.75-2.2KW 50台525000元；27.玻璃瓶洗瓶机4500*1200*1500 1台175000元；28.铁罐洗瓶机3000*1000*1500 1台112000元；29.铁罐、玻璃瓶缷垛机5600*2330*3000 1台315000元；30.进出笼地面小车5000*2200*1200 1台50000元；31.笼车转向台直径120 2台25000元；32.横车导轨8号轻轨36米19800元；33.笼车导轨（无动力）800*600 17米34000元；34.手动装笼机1200*1200*1500 1台45000元；35.手动缷笼机1200*1200*1500 1台55000元；36.自动码垛机7459*2330*3500 1台415000元；37.热水清洗槽1500*700 1台27000元；38.实罐清洗机3000*600 1台52000元；39.旋涡风机吹干机1200*800 1台28000元；40.控制柜（进口元件）1800*1200*800 2套130000元；41.电器半自动蒸气杀菌锅（换热器）1200*3600 2台236000元；42.给袋式包装机1台308000元；43.CT4B18封罐机1台140000元；44.电动叉车、手动叉车1套102520元；45.不锈钢304方形冷水箱144T 1套80000元；46.广加环型臭氧发生器HY-018-200A 1台13500元；47.冷干机7.5 1台3040元；48.过滤器2组560元；49.排水阀2个360元。</t>
  </si>
  <si>
    <t>200万元/项</t>
  </si>
  <si>
    <t>新增带动脱贫人口(含监测人口)发展产业、务工就业数量120人；带动脱贫人口(含监测人口)人均年增收4000元以上</t>
  </si>
  <si>
    <t>隆回托新种植专业合作社</t>
  </si>
  <si>
    <t>隆回县_产业发展_配套设施项目_2023年隆回县富硒蔬菜示范产业园托新设施农业建设项目</t>
  </si>
  <si>
    <t>2023年隆回县富硒蔬菜示范产业园托新设施农业建设项目</t>
  </si>
  <si>
    <t>1.电排一套6万；  2.水肥一体化设一套13万；  3.钢结构厂棚户1000平方29万；4培育（保温）房800平方24万；5.培育架1000平方10万； 6.愊温空调6套5万；7.分拣房600平方16万；8.烘干设备1套8万；9设施配套钢结构房300平方9万;</t>
  </si>
  <si>
    <t>48万元/项</t>
  </si>
  <si>
    <t>新增带动脱贫人口(含监测人口)发展产业、务工就业数量30人；带动脱贫人口(含监测人口)人均年增收1500元</t>
  </si>
  <si>
    <t>湖南省瑞源农业有限公司</t>
  </si>
  <si>
    <t>隆回县_产业发展_配套设施项目_2023年隆回县富硒蔬菜示范产业园瑞源农业委托帮扶项目</t>
  </si>
  <si>
    <t>2023年隆回县富硒蔬菜示范产业园瑞源农业委托帮扶项目</t>
  </si>
  <si>
    <t>1、鲲鹏履带式生物学形选机（安美达）（34.6万元）。2、304不锈钢平输振动分料器（12万元）。3、T型提升机（21万元）。4、振动喂料器、除杂筛等（27.8万元）。5、304不锈钢辅材（衔接料口）（8.6万元）</t>
  </si>
  <si>
    <t>新增带动脱贫人口(含监测人口)发展产业、务工就业数量30人；带动脱贫人口(含监测人口)人均年增收2000元，村集体年增收4万元/年</t>
  </si>
  <si>
    <t>全县</t>
  </si>
  <si>
    <t>隆回县_产业发展_配套设施项目_2023年隆回县富硒蔬菜示范产业园农业农村局质检中心建设项目</t>
  </si>
  <si>
    <t>2023年隆回县富硒蔬菜示范产业园农业农村局质检中心建设项目</t>
  </si>
  <si>
    <t>农药残留检测用的8860型安捷伦气相色谱仪1台套（含安捷伦原子吸收气路控制阀）</t>
  </si>
  <si>
    <t>58万元/项</t>
  </si>
  <si>
    <t>对全县生产的蔬菜农药残留进行检测，提高人民生活环保质量</t>
  </si>
  <si>
    <t>改善人民生活质量，提高幸福指数</t>
  </si>
  <si>
    <t>3.金融保险配套项目</t>
  </si>
  <si>
    <t>金融保险配套项目</t>
  </si>
  <si>
    <t>新型经营主体贷款贴息</t>
  </si>
  <si>
    <t>相关乡镇（街道）</t>
  </si>
  <si>
    <t>隆回县_产业发展_金融保险配套项目_2021年新型农业经营主体贷款贴息</t>
  </si>
  <si>
    <t>2021年新型农业经营主体贷款贴息</t>
  </si>
  <si>
    <r>
      <t>对</t>
    </r>
    <r>
      <rPr>
        <sz val="9"/>
        <rFont val="Times New Roman"/>
        <charset val="134"/>
      </rPr>
      <t>2021</t>
    </r>
    <r>
      <rPr>
        <sz val="9"/>
        <rFont val="宋体"/>
        <charset val="134"/>
      </rPr>
      <t>年新型农业经营主体贷款进行贴息</t>
    </r>
  </si>
  <si>
    <r>
      <t>贷款利息</t>
    </r>
    <r>
      <rPr>
        <sz val="9"/>
        <rFont val="Times New Roman"/>
        <charset val="134"/>
      </rPr>
      <t>50%</t>
    </r>
  </si>
  <si>
    <r>
      <t>降低新型农业经营主体贷款成本，增强农业企业竞争力，带动脱贫户和监测户</t>
    </r>
    <r>
      <rPr>
        <sz val="9"/>
        <rFont val="Times New Roman"/>
        <charset val="134"/>
      </rPr>
      <t>414</t>
    </r>
    <r>
      <rPr>
        <sz val="9"/>
        <rFont val="宋体"/>
        <charset val="134"/>
      </rPr>
      <t>户增收</t>
    </r>
  </si>
  <si>
    <t>降低贷款成本，带动农户以及脱贫户和监测户增收</t>
  </si>
  <si>
    <t>小额贷款贴息</t>
  </si>
  <si>
    <t>各乡镇（街道）</t>
  </si>
  <si>
    <t>各村</t>
  </si>
  <si>
    <t>隆回县_产业发展_金融保险配套项目_2023年度产业帮扶小额信贷贴息</t>
  </si>
  <si>
    <t>2023年度产业帮扶小额信贷贴息</t>
  </si>
  <si>
    <t>为6000余户脱贫人口提供贷款贴息</t>
  </si>
  <si>
    <t>贴息年率3.65-4.75%</t>
  </si>
  <si>
    <t>为6000余户脱贫人口提供贷款贴息，发展产业提供资金保障，增加脱贫户收入</t>
  </si>
  <si>
    <t>就业项目</t>
  </si>
  <si>
    <t>务工补助</t>
  </si>
  <si>
    <t>交通费补助</t>
  </si>
  <si>
    <t>有关村</t>
  </si>
  <si>
    <t>隆回县_就业项目_务工补助_2023年转移就业交通补助</t>
  </si>
  <si>
    <t>2023年转移就业交通补助</t>
  </si>
  <si>
    <t>对外出务工的脱贫(监测)劳动力发放一次性交通补贴</t>
  </si>
  <si>
    <t>省外400元/人、省内市外200元/人、市内县外100元/人</t>
  </si>
  <si>
    <t>解决脱贫(监测）人口1500户1600人就业，增加脱贫(监测）户收入</t>
  </si>
  <si>
    <t>解决农户和脱贫(监测）户就业，增加农户和脱贫(监测）户收入</t>
  </si>
  <si>
    <t>劳动奖补</t>
  </si>
  <si>
    <t>隆回县_就业项目_务工补助_2023年就业帮扶车间奖补及稳岗补贴</t>
  </si>
  <si>
    <t>2023年就业帮扶车间奖补及稳岗补贴</t>
  </si>
  <si>
    <t>对就业帮扶车间发放就业稳岗补贴</t>
  </si>
  <si>
    <t>就业帮扶车间发放脱贫(监测）户就业稳岗补贴2000元/人</t>
  </si>
  <si>
    <t>就业培训</t>
  </si>
  <si>
    <t>技能培训</t>
  </si>
  <si>
    <t>隆回县_就业项目_就业_2023年产业发展技术培训项目</t>
  </si>
  <si>
    <t>2023年产业发展技术培训项目</t>
  </si>
  <si>
    <t>培训脱贫户及监测户10000户以上，培育一批“产业致富之星”“农业技术能手”“土专家”、“洋秀才”</t>
  </si>
  <si>
    <t>200元/户</t>
  </si>
  <si>
    <t>通过技术培训，不断提高脱贫户、监测户、分散搬迁户、高素质农民技能技术，增强增收手段。</t>
  </si>
  <si>
    <t>创业</t>
  </si>
  <si>
    <t>创业培训</t>
  </si>
  <si>
    <t>隆回县_就业项目_创业_2023年度乡村致富带头人培训</t>
  </si>
  <si>
    <t>2023年度隆回县乡村致富带头人培训</t>
  </si>
  <si>
    <t>乡村振兴致富带头人培训300人以上</t>
  </si>
  <si>
    <t>440元/人/天</t>
  </si>
  <si>
    <t>12底前完成培训人数300人以上，培训人员帮扶带动500以上村民增收，巩固提升脱贫成果，促进乡村产业振兴</t>
  </si>
  <si>
    <t>帮扶带动500人以上脱贫人口增收人均1000元以上，至少带动1年</t>
  </si>
  <si>
    <t>4.公益性岗位</t>
  </si>
  <si>
    <t>(1).村级保洁员工资</t>
  </si>
  <si>
    <t>公益性岗位</t>
  </si>
  <si>
    <t>隆回县-荷田乡_就业项目_公益性岗位_2023年荷田乡村级保洁员工资</t>
  </si>
  <si>
    <t>2023年荷田乡村级保洁员工资</t>
  </si>
  <si>
    <t>荷田乡人民政府</t>
  </si>
  <si>
    <t>荷田乡2023年村级保洁员58人,12个月工资,600元/月.人</t>
  </si>
  <si>
    <t>600元/月.人</t>
  </si>
  <si>
    <t>解决农户58人，其中脱贫（监测）人口22人就业，增加农户和脱贫户（监测）收入</t>
  </si>
  <si>
    <t>改善脱贫（监测）户和农户生活条件，显著提升人居环境</t>
  </si>
  <si>
    <r>
      <t>隆回县</t>
    </r>
    <r>
      <rPr>
        <sz val="9"/>
        <rFont val="Courier New"/>
        <charset val="134"/>
      </rPr>
      <t>_</t>
    </r>
    <r>
      <rPr>
        <sz val="9"/>
        <rFont val="宋体"/>
        <charset val="134"/>
      </rPr>
      <t>就业项目</t>
    </r>
    <r>
      <rPr>
        <sz val="9"/>
        <rFont val="Courier New"/>
        <charset val="134"/>
      </rPr>
      <t>_</t>
    </r>
    <r>
      <rPr>
        <sz val="9"/>
        <rFont val="宋体"/>
        <charset val="134"/>
      </rPr>
      <t>公益性岗位</t>
    </r>
    <r>
      <rPr>
        <sz val="9"/>
        <rFont val="Courier New"/>
        <charset val="134"/>
      </rPr>
      <t>_2023</t>
    </r>
    <r>
      <rPr>
        <sz val="9"/>
        <rFont val="宋体"/>
        <charset val="134"/>
      </rPr>
      <t>年花门街道村级保洁员工资</t>
    </r>
  </si>
  <si>
    <t>2023年花门街道村级保洁员工资</t>
  </si>
  <si>
    <t>花门街道2023年村级保洁员158人,12个月工资,600元/月.人</t>
  </si>
  <si>
    <t>解决农户158人，其中脱贫（监测）人口61人就业，增加农户和脱贫（监测）户收入</t>
  </si>
  <si>
    <t>隆回县-六都寨镇_就业项目_公益性岗位_2023年六都寨镇村级保洁员工资</t>
  </si>
  <si>
    <t>2023年六都寨镇村级保洁员工资</t>
  </si>
  <si>
    <t>六都寨镇2023年村级保洁员124人,12个月工资,600元/月.人</t>
  </si>
  <si>
    <t>解决农户124人，其中脱贫（监测）人口59人就业，增加农户和脱贫户（监测）收入</t>
  </si>
  <si>
    <t>隆回县-三阁司镇_乡村建设行动_人居环境整治_三阁司镇2023年村级保洁员工资</t>
  </si>
  <si>
    <t>2023年三阁司镇村级保洁员工资</t>
  </si>
  <si>
    <t>三阁司镇村级保洁员148人,12个月工资,600元/月.人</t>
  </si>
  <si>
    <t>解决农户148人，其中脱贫人口91人就业，增加农户和脱贫户收入</t>
  </si>
  <si>
    <t>隆回县-鸭田镇_就业项目_公益性岗位_2023年鸭田镇村级保洁员工资</t>
  </si>
  <si>
    <t>2023年鸭田镇村级保洁员工资</t>
  </si>
  <si>
    <t>村级保洁员64人,12个月工资,600元/月.人</t>
  </si>
  <si>
    <t>解决农户64人，其中脱贫人口42人就业，增加农户和脱贫户收入</t>
  </si>
  <si>
    <t>改善脱贫户和农户生活条件，显著提升人居环境</t>
  </si>
  <si>
    <t>隆回县_就业项目_公益性岗位_2023年山界回族乡村级保洁员工资</t>
  </si>
  <si>
    <t>2023年山界回族乡村级保洁员工资</t>
  </si>
  <si>
    <t>山界回族乡村级保洁员54人,12个月工资,600元/月.人</t>
  </si>
  <si>
    <t>54</t>
  </si>
  <si>
    <t>189</t>
  </si>
  <si>
    <t>解决农户54人，其中脱贫人口24人就业，增加农户和脱贫户收入</t>
  </si>
  <si>
    <t>隆回县-西洋江镇_就业项目_公益性岗位_2023年西洋江镇村级保洁员工资</t>
  </si>
  <si>
    <t>2023年西洋江镇村级保洁员工资</t>
  </si>
  <si>
    <t>西洋江镇村保洁员82人,12个月工资,600元/月.人</t>
  </si>
  <si>
    <t>解决农户82人，其中脱贫人口57人就业，增加农户和脱贫户收入</t>
  </si>
  <si>
    <t>隆回县_就业项目_公益性岗位_2023年金石桥镇村级保洁员工资</t>
  </si>
  <si>
    <t>2023年金石桥镇村级保洁员工资</t>
  </si>
  <si>
    <t>金石桥镇人民政府</t>
  </si>
  <si>
    <t>金石桥镇村级保洁员138人,12个月工资,600元/月.人</t>
  </si>
  <si>
    <t>保洁员138人，受益户132户，受益家庭人口483人，脱贫（监测）户63户，受益家庭人口197人，脱贫（监测）就业人员65人</t>
  </si>
  <si>
    <t>隆回县-滩头镇_就业项目_公益性岗位_2023年滩头镇村级保洁员工资</t>
  </si>
  <si>
    <t>2023年滩头镇村级保洁员工资</t>
  </si>
  <si>
    <t>滩头镇人民政府</t>
  </si>
  <si>
    <t>滩头镇2023年级保洁员175人,12个月工资,600元/月.人</t>
  </si>
  <si>
    <t>解决农户175人，其中脱贫94人，监测户1人就业，增加农户和脱贫户（监测）收入</t>
  </si>
  <si>
    <t>隆回县_就业项目_公益性岗位_2023年司门前镇村级保洁员工资</t>
  </si>
  <si>
    <t>2023年司门前镇村级保洁员工资</t>
  </si>
  <si>
    <t>司门前镇人民政府</t>
  </si>
  <si>
    <t>司门前镇村级保洁员121人,12个月工资,600元/月.人</t>
  </si>
  <si>
    <t>解决农户121人，其中脱贫（监测）人口64人就业，增加农户和脱贫户（监测）收入</t>
  </si>
  <si>
    <r>
      <t>隆回县</t>
    </r>
    <r>
      <rPr>
        <sz val="9"/>
        <rFont val="Courier New"/>
        <charset val="134"/>
      </rPr>
      <t>-</t>
    </r>
    <r>
      <rPr>
        <sz val="9"/>
        <rFont val="宋体"/>
        <charset val="134"/>
      </rPr>
      <t>羊古坳镇</t>
    </r>
    <r>
      <rPr>
        <sz val="9"/>
        <rFont val="Courier New"/>
        <charset val="134"/>
      </rPr>
      <t>_</t>
    </r>
    <r>
      <rPr>
        <sz val="9"/>
        <rFont val="宋体"/>
        <charset val="134"/>
      </rPr>
      <t>就业项目</t>
    </r>
    <r>
      <rPr>
        <sz val="9"/>
        <rFont val="Courier New"/>
        <charset val="134"/>
      </rPr>
      <t>_</t>
    </r>
    <r>
      <rPr>
        <sz val="9"/>
        <rFont val="宋体"/>
        <charset val="134"/>
      </rPr>
      <t>公益性岗位</t>
    </r>
    <r>
      <rPr>
        <sz val="9"/>
        <rFont val="Courier New"/>
        <charset val="134"/>
      </rPr>
      <t>_2023</t>
    </r>
    <r>
      <rPr>
        <sz val="9"/>
        <rFont val="宋体"/>
        <charset val="134"/>
      </rPr>
      <t>年羊古坳镇村级保洁员工资</t>
    </r>
  </si>
  <si>
    <t>2023年羊古坳镇村级保洁员工资</t>
  </si>
  <si>
    <t>羊古坳镇村级保洁员63人,6个月工资,600元/月.人</t>
  </si>
  <si>
    <t>解决农户63人，其中脱贫人口25人就业，增加农户和脱贫户收入</t>
  </si>
  <si>
    <t>隆回县-七江镇_就业项目_公益性岗位_2023年七江镇镇村级保洁员工资</t>
  </si>
  <si>
    <t>2023年七江镇镇村级保洁员工资</t>
  </si>
  <si>
    <t>七江镇2023年村级保洁员113人,12个月工资,600元/月.人</t>
  </si>
  <si>
    <t>解决农户113人，其中脱贫人口57人就业，增加农户和脱贫户收入</t>
  </si>
  <si>
    <t>隆回县-横板桥镇_就业项目_公益性岗位_2023年横板桥镇村级保洁员工资</t>
  </si>
  <si>
    <t>2023年横板桥镇村级保洁员工资</t>
  </si>
  <si>
    <t>横板桥镇村级保洁员104人,12个月工资,600元/月.人</t>
  </si>
  <si>
    <t>解决农户104人，其中脱贫人口46人就业，增加农户和脱贫户收入</t>
  </si>
  <si>
    <t>小沙江镇</t>
  </si>
  <si>
    <t>隆回县-小沙江镇_就业项目_公益性岗位_2023年小沙江镇村级保洁员工资</t>
  </si>
  <si>
    <t>2023年小沙江镇村级保洁员工资</t>
  </si>
  <si>
    <t>小沙江镇人民政府</t>
  </si>
  <si>
    <t>小沙江镇村级保洁员55人,12个月工资,600元/月.人</t>
  </si>
  <si>
    <t>600元/人/月</t>
  </si>
  <si>
    <t>解决脱贫（监测）户1373户4709人人居环境问题，改善人居环境条件</t>
  </si>
  <si>
    <t>改善农户和脱贫（监测）户人居环境条件，提升村民幸福指数</t>
  </si>
  <si>
    <t>隆回县-虎形山瑶族乡_就业项目_公益性岗位_2023年虎形山瑶族乡村级保洁员工资</t>
  </si>
  <si>
    <t>2023年虎形山瑶族乡村级保洁员工资</t>
  </si>
  <si>
    <t>虎形山瑶族乡村级保洁员40人，12个月工资，600元/月·人</t>
  </si>
  <si>
    <t>解决农户40人，其中脱贫（监测）人口18人就业，增加农户和脱贫户（监测）收入</t>
  </si>
  <si>
    <r>
      <t>隆回县</t>
    </r>
    <r>
      <rPr>
        <sz val="9"/>
        <rFont val="Courier New"/>
        <charset val="134"/>
      </rPr>
      <t>-</t>
    </r>
    <r>
      <rPr>
        <sz val="9"/>
        <rFont val="宋体"/>
        <charset val="134"/>
      </rPr>
      <t>麻塘山乡</t>
    </r>
    <r>
      <rPr>
        <sz val="9"/>
        <rFont val="Courier New"/>
        <charset val="134"/>
      </rPr>
      <t>_</t>
    </r>
    <r>
      <rPr>
        <sz val="9"/>
        <rFont val="宋体"/>
        <charset val="134"/>
      </rPr>
      <t>就业项目</t>
    </r>
    <r>
      <rPr>
        <sz val="9"/>
        <rFont val="Courier New"/>
        <charset val="134"/>
      </rPr>
      <t>_</t>
    </r>
    <r>
      <rPr>
        <sz val="9"/>
        <rFont val="宋体"/>
        <charset val="134"/>
      </rPr>
      <t>公益性岗位</t>
    </r>
    <r>
      <rPr>
        <sz val="9"/>
        <rFont val="Courier New"/>
        <charset val="134"/>
      </rPr>
      <t>_2023</t>
    </r>
    <r>
      <rPr>
        <sz val="9"/>
        <rFont val="宋体"/>
        <charset val="134"/>
      </rPr>
      <t>年麻塘山乡村级保洁员工资</t>
    </r>
  </si>
  <si>
    <t>2023年麻塘山乡村级保洁员工资</t>
  </si>
  <si>
    <t>麻塘山乡2023年村级保洁员33人,12个月工资,600元/月.人</t>
  </si>
  <si>
    <t>解决农户33人，其中脱贫（监测）人口19人就业，增加农户和脱贫户（监测）收入</t>
  </si>
  <si>
    <t>隆回县-罗洪镇_就业项目_公益性岗位_2023年罗洪镇村级保洁员工资</t>
  </si>
  <si>
    <t>2023年罗洪镇村级保洁员工资</t>
  </si>
  <si>
    <t>村级保洁员54人,12个月工资,600元/月.人</t>
  </si>
  <si>
    <t>解决农户54户210人，其中脱贫（监测）户39户148人就业，增加农户和脱贫（监测）户收入</t>
  </si>
  <si>
    <t>改善农户和脱贫（监测）户生活条件，显著提升人居环境</t>
  </si>
  <si>
    <t>隆回县-周旺镇_就业项目_公益性岗位_2023年周旺镇村级保洁员工资</t>
  </si>
  <si>
    <t>2023年周旺镇村级保洁员工资</t>
  </si>
  <si>
    <t>周旺镇人民政府</t>
  </si>
  <si>
    <t>周旺镇2023年村级保洁员74人,12个月工资,600元/月.人</t>
  </si>
  <si>
    <t>解决脱贫（监测）人口43人就业，增加农户和脱贫户（监测）收入</t>
  </si>
  <si>
    <t>隆回县-大水田乡_就业项目_公益性岗位_2023年大水田乡村级保洁员工资</t>
  </si>
  <si>
    <t>2023年大水田乡村级保洁员工资</t>
  </si>
  <si>
    <t>大水田乡人民政府</t>
  </si>
  <si>
    <t>大水田乡村级保洁员31人,12个月工资,600元/月.人</t>
  </si>
  <si>
    <t>解决农户31户95人.其中脱贫（监测）户19户，家庭人口65人.共有31人就业.增加农户和脱贫户（监测）收入.</t>
  </si>
  <si>
    <r>
      <t>隆回县</t>
    </r>
    <r>
      <rPr>
        <sz val="9"/>
        <rFont val="Courier New"/>
        <charset val="134"/>
      </rPr>
      <t>-</t>
    </r>
    <r>
      <rPr>
        <sz val="9"/>
        <rFont val="宋体"/>
        <charset val="134"/>
      </rPr>
      <t>高平镇</t>
    </r>
    <r>
      <rPr>
        <sz val="9"/>
        <rFont val="Courier New"/>
        <charset val="134"/>
      </rPr>
      <t>_</t>
    </r>
    <r>
      <rPr>
        <sz val="9"/>
        <rFont val="宋体"/>
        <charset val="134"/>
      </rPr>
      <t>就业项目</t>
    </r>
    <r>
      <rPr>
        <sz val="9"/>
        <rFont val="Courier New"/>
        <charset val="134"/>
      </rPr>
      <t>_</t>
    </r>
    <r>
      <rPr>
        <sz val="9"/>
        <rFont val="宋体"/>
        <charset val="134"/>
      </rPr>
      <t>公益性岗位</t>
    </r>
    <r>
      <rPr>
        <sz val="9"/>
        <rFont val="Courier New"/>
        <charset val="134"/>
      </rPr>
      <t>_2023</t>
    </r>
    <r>
      <rPr>
        <sz val="9"/>
        <rFont val="宋体"/>
        <charset val="134"/>
      </rPr>
      <t>年高平镇村级保洁员工资</t>
    </r>
  </si>
  <si>
    <t>2023年高平镇村级保洁员工资</t>
  </si>
  <si>
    <t>高平镇村级保洁员162人,12个月工资,600元/月.人</t>
  </si>
  <si>
    <r>
      <t>解决脱贫（监测）户</t>
    </r>
    <r>
      <rPr>
        <sz val="9"/>
        <rFont val="Times New Roman"/>
        <charset val="134"/>
      </rPr>
      <t>102</t>
    </r>
    <r>
      <rPr>
        <sz val="9"/>
        <rFont val="宋体"/>
        <charset val="134"/>
      </rPr>
      <t>户</t>
    </r>
    <r>
      <rPr>
        <sz val="9"/>
        <rFont val="Times New Roman"/>
        <charset val="134"/>
      </rPr>
      <t>395</t>
    </r>
    <r>
      <rPr>
        <sz val="9"/>
        <rFont val="宋体"/>
        <charset val="134"/>
      </rPr>
      <t>人人居环境问题，改善人居环境条件</t>
    </r>
  </si>
  <si>
    <t>隆回县-北山镇_就业项目_公益性岗位_2023年北山镇村级保洁员工资</t>
  </si>
  <si>
    <t>2023年北山镇村级保洁员工资</t>
  </si>
  <si>
    <t>北山镇村级保洁员91人,12个月工资,600元/月.人</t>
  </si>
  <si>
    <t>解决农户91人，其中脱贫（监测）人口215人就业，增加农户和脱贫户（监测）收入</t>
  </si>
  <si>
    <t>隆回县_就业项目_公益性岗位_2023年南岳庙镇村级保洁员工资</t>
  </si>
  <si>
    <t>2023年南岳庙镇村级保洁员工资</t>
  </si>
  <si>
    <t>南岳庙镇2023年村级保洁员70人,12个月工资,600元/月.人</t>
  </si>
  <si>
    <t>解决农户70人，其中脱贫（监测）人口40人就业，增加农户和脱贫户（监测）收入</t>
  </si>
  <si>
    <t>改善农户和脱贫（监测）和农户生活条件，显著提升人居环境</t>
  </si>
  <si>
    <t>隆回县-岩口镇_就业项目_公益性岗位_岩口镇2023年岩口镇村级保洁员工资</t>
  </si>
  <si>
    <t>2023年岩口镇村级保洁员工资</t>
  </si>
  <si>
    <t>岩口镇村级保洁员138人,12个月工资,600元/月.人</t>
  </si>
  <si>
    <t>解决农户138人，其中脱贫人口83人就业，增加农户和脱贫户收入</t>
  </si>
  <si>
    <t>隆回县_就业项目_公益性岗位_荷香桥镇2023年村级保洁员工资</t>
  </si>
  <si>
    <t>2023年荷香桥镇村级保洁员工资</t>
  </si>
  <si>
    <t>荷香桥镇村级保洁员126人,12个月工资,600元/月.人</t>
  </si>
  <si>
    <t>解决农户126人，其中脱贫（监测）人口74人就业，增加农户和脱贫户（监测）收入</t>
  </si>
  <si>
    <t>隆回县-桃花坪街道_就业项目_公益性岗位_村级保洁员工资</t>
  </si>
  <si>
    <t>2023年桃花坪街道村级保洁员工资</t>
  </si>
  <si>
    <t>桃花坪街道村级保洁员153人,12个月工资,600元/月.人</t>
  </si>
  <si>
    <t>解决农户153人，其中脱贫人口64人就业，增加农户和脱贫户收入</t>
  </si>
  <si>
    <t>(2).生态护林员补助</t>
  </si>
  <si>
    <t>生态护林员补助</t>
  </si>
  <si>
    <t>隆回县_就业项目_公益性岗位_2023年林业局生态护林员补助</t>
  </si>
  <si>
    <t>2023年生态护林员补助</t>
  </si>
  <si>
    <t>新聘</t>
  </si>
  <si>
    <t>县林业局</t>
  </si>
  <si>
    <t>生态护林员补助670人</t>
  </si>
  <si>
    <t>1万元/年.人</t>
  </si>
  <si>
    <t>解决脱贫人口670人就业，增加脱贫户收入</t>
  </si>
  <si>
    <t>解决脱贫人口就业，增加脱贫户收入</t>
  </si>
  <si>
    <t>(1).农村道路建设</t>
  </si>
  <si>
    <t>乡村建设行动</t>
  </si>
  <si>
    <t>农村基础设施</t>
  </si>
  <si>
    <t>农村道路建设</t>
  </si>
  <si>
    <t>荷田村</t>
  </si>
  <si>
    <t>隆回县-荷田乡_乡村建设行动_农村基础设施（含产业配套基础设施）_2023年荷田村1-14组机耕道建设</t>
  </si>
  <si>
    <t>2023年荷田村1-14组机耕道建设</t>
  </si>
  <si>
    <t>改建、维修</t>
  </si>
  <si>
    <t>县交通局</t>
  </si>
  <si>
    <t>荷田村9组正龙路硬化长280米、20公分，宽3.5米；村筷子8组厂路硬化20公分，宽3.5米，长310米；村13组河提路宽3米，20公分，长310米；村1.2.3.4组道路硬化宽3.5米，20公分，长140米；5组山下路通组路宽4米，20公分，长30米；村9.10.11组路基维修高3米，宽0.8米，长30米；村6组、12组通组路修建宽4米、高2.5米，长150米。</t>
  </si>
  <si>
    <t>33万/公里，340元/m³</t>
  </si>
  <si>
    <t>改善脱贫（监测）户109户376人农业生产出行问题,方便生产</t>
  </si>
  <si>
    <t>铜江村</t>
  </si>
  <si>
    <t>隆回县_乡村建设行动_农村基础设施（含产业配套基础设施）_2023年铜江村8组道路硬化</t>
  </si>
  <si>
    <t>2023年铜江村8组道路硬化</t>
  </si>
  <si>
    <t>8组广子坨路口至老院子梁吉莲屋左侧空坪道路路面硬化，长502米，宽4.5米。</t>
  </si>
  <si>
    <t>45万/公里</t>
  </si>
  <si>
    <t>解决脱贫（监测）户3户11人安全出行，改善生产生活条件</t>
  </si>
  <si>
    <t>改善农户和脱贫（监测）户安全出行等生产生活条件,节约出行成本</t>
  </si>
  <si>
    <t>隆回县_乡村建设行动_农村基础设施（含产业配套基础设施）_2023年铜江村9组至10组道路硬化</t>
  </si>
  <si>
    <t>2023年铜江村9组至10组道路硬化</t>
  </si>
  <si>
    <t>9组柏树山书超屋后至10组张家院子水井边通组道路路面硬化，长610米，宽4.5米</t>
  </si>
  <si>
    <t>解决脱贫（监测）户5户19人安全出行，改善生产生活条件</t>
  </si>
  <si>
    <t>天福村</t>
  </si>
  <si>
    <t>隆回县_乡村建设行动_农村基础设施（含产业配套基础设施）_2023年天福村4,5,6,7,8,9,11组道路硬化</t>
  </si>
  <si>
    <t>2023年天福村4,5,6,7,8,9,11组道路硬化</t>
  </si>
  <si>
    <t>2023年2月</t>
  </si>
  <si>
    <t>2023年6月</t>
  </si>
  <si>
    <t>4,5,6,7,8,9,11组道路硬化全长1129米，宽3.5米</t>
  </si>
  <si>
    <t>35万/km</t>
  </si>
  <si>
    <t>解决脱贫（监测）户21户64人安全出行，改善生产生活条件</t>
  </si>
  <si>
    <t>铜盆江村</t>
  </si>
  <si>
    <t>隆回县_乡村建设行动_农村基础设施（含产业配套基础设施）_2023年铜盆江村1组道路硬化及挡土墙建设</t>
  </si>
  <si>
    <t>2023年铜盆江村1组道路硬化及挡土墙建设</t>
  </si>
  <si>
    <t>1组320国道路口至曾凡进屋道路硬化长60米，宽3.5米，挡土墙1：长38米，高1.7米，上宽1米，下宽0.6米。挡土墙2：长38米，高2米，下宽1米，上宽0.6</t>
  </si>
  <si>
    <t>道路硬化35万/公里，挡土墙350元/立方。</t>
  </si>
  <si>
    <t>解决脱贫（监测）户13户50人安全出行，改善生产生活条件</t>
  </si>
  <si>
    <t>隆回县_乡村建设行动_农村基础设施（含产业配套基础设施）_2023年铜盆江村4组道路硬化</t>
  </si>
  <si>
    <t>2023年铜盆江村4组道路硬化</t>
  </si>
  <si>
    <t>4组320国道路口至邓生光屋道路硬化长170米，宽3米</t>
  </si>
  <si>
    <r>
      <t>30</t>
    </r>
    <r>
      <rPr>
        <sz val="9"/>
        <rFont val="宋体"/>
        <charset val="134"/>
      </rPr>
      <t>万元</t>
    </r>
    <r>
      <rPr>
        <sz val="9"/>
        <rFont val="The "/>
        <charset val="134"/>
      </rPr>
      <t>/</t>
    </r>
    <r>
      <rPr>
        <sz val="9"/>
        <rFont val="宋体"/>
        <charset val="134"/>
      </rPr>
      <t>公里</t>
    </r>
  </si>
  <si>
    <t>解决脱贫（监测）户14户68人安全出行，改善生产生活条件</t>
  </si>
  <si>
    <t>隆回县_乡村建设行动_农村基础设施（含产业配套基础设施）_2023年铜盆江村320国道路口至岔路口、4组岔路口至水口庙挡土墙、320国道至水口庙硬化</t>
  </si>
  <si>
    <t>2023年铜盆江村320国道路口至岔路口、4组岔路口至水口庙挡土墙、320国道至水口庙硬化</t>
  </si>
  <si>
    <t>320国道路口至岔路口挡土墙(分台阶）1.第一二台阶长32米，高7米，宽2米，干砌石回填224立方，第三台阶长32米，高3米，下宽2米，上宽0.8米，干砌石回填129.6立方立方。2.从4组岔路口至水口庙挡土墙长68米，高3.5米，下宽1.2米，上宽0.8米，干砌石回填261.8立方。3.320国道至水口庙硬化长146米，宽2.5米</t>
  </si>
  <si>
    <t>挡土墙350元/立方，干彻石回填187元/立方米，路面硬化30万/公里</t>
  </si>
  <si>
    <t>解决脱贫（监测）户24户70人安全出行，改善生产生活条件</t>
  </si>
  <si>
    <t>花桥村</t>
  </si>
  <si>
    <t>隆回县_乡村建设行动_农村基础设施（含产业配套基础设施）_2023年花桥村栗树铺村道入口道路硬化、挡土墙建设</t>
  </si>
  <si>
    <t>2023年花桥村栗树铺村道入口道路硬化、挡土墙建设</t>
  </si>
  <si>
    <t>1.栗树铺村道入口右边至郭正竹屋前道路挡土墙长249米，宽0.8，高2米。2.栗树铺村道入口左边至范石坚屋前浆砌石挡土墙，长147米，宽0.5米，高0.8米。3.栗树铺村道入口道路路面硬化长77米，宽5米</t>
  </si>
  <si>
    <t>19.3万/处</t>
  </si>
  <si>
    <t>解决脱贫（监测）户50户192人安全出行，改善生产生活条件</t>
  </si>
  <si>
    <t>托新村</t>
  </si>
  <si>
    <t>隆回县_乡村建设行动_农村基础设施（含产业配套基础设施）_2023年托新村1.2.3.4组道路硬化</t>
  </si>
  <si>
    <t>2023年托新村1.2.3.4组道路硬化</t>
  </si>
  <si>
    <t>2023年8月</t>
  </si>
  <si>
    <t>道路硬化，宽3.5米：1.1组谭山冲长150米。2.二三组长250米。3.四组和尚岭长300米，共700米</t>
  </si>
  <si>
    <t>35万元/公里</t>
  </si>
  <si>
    <t>解决脱贫（监测）户34户138人安全出行，改善生产生活条件</t>
  </si>
  <si>
    <t>隆回县_乡村建设行动_农村基础设施（含产业配套基础设施）_2023年托新村10道路排水沟硬化、挡土墙建设</t>
  </si>
  <si>
    <t>2023年托新村10组道路排水沟硬化、挡土墙建设</t>
  </si>
  <si>
    <t>1.10组道路基础设施：排水沟硬化长400米（底部硬化长300米，宽0.8米；水沟新建长100米，高0.3米，宽0.3米）。2.道路塌方路段挡土墙长250米（其中沿山体道路路基长200米，宽0.4米，高0.7米，靠10组其他的塌方处浆砌石长20米，高3米，宽1米，靠10组塌方池塘处浆砌石长30米，高1.2，宽0.5米）</t>
  </si>
  <si>
    <t>350元/立方</t>
  </si>
  <si>
    <t>解决脱贫（监测）户6户12人安全出行，改善生产生活条件</t>
  </si>
  <si>
    <t>石门村</t>
  </si>
  <si>
    <t>隆回县_乡村建设行动_农村基础设施（含产业配套基础设施）_2023年石门村24.27.28组道路硬化及部分路段挡土墙建设</t>
  </si>
  <si>
    <t>2023年石门村24.27.28组道路硬化及部分路段挡土墙建设</t>
  </si>
  <si>
    <t>1.27组范多花屋后至陈名友屋前道路硬化长220米，宽3.5米；2.陈名友屋前至陈北海屋前新建通达公路长70米，路基宽4米，道路路面硬化长70米，宽3.5米；3.陈青龙屋旁至范双连屋前道路硬化长51米，宽3.5米；4.                                                                                                                                                                                                                24组范秋兵屋前至28组槐塘湾道路硬化长805米，宽3.5米。5.陈名友屋前通组道路挡土墙长25米，高1米，下宽1米，上宽0.5米,18.75m³；6.陈北海屋前通组道路挡土墙长48米，高2.6米，下宽1.5米，上宽0.8米，143.52m³；7.陈名友屋后通组道路挡土墙长10米，高1.2米，下宽1米，上宽0.5米，9m³；8.陈佰强屋后通组道路挡土墙长3.5米，高2.8米，下宽1.5米，上宽0.8米，11.27m³；9.陈北海屋前道路排水渠安装高压涵管(Φ600mm*10m)，落地台阶4米</t>
  </si>
  <si>
    <t>道路硬化500元/立方，通达公路7万/公里，挡土墙350元/立方</t>
  </si>
  <si>
    <t>改善农户和脱贫户安全出行等生产生活条件,节约出行成本</t>
  </si>
  <si>
    <t>河东村</t>
  </si>
  <si>
    <t>隆回县-六都寨镇_乡村建设行动_农村基础设施（含产业配套基础设施）_六都寨镇2023年河东村曹家4.5组道路维修</t>
  </si>
  <si>
    <t>2023年河东村曹家4.5组道路维修</t>
  </si>
  <si>
    <t xml:space="preserve">维修 </t>
  </si>
  <si>
    <t>曹家4.5组村组道路维修砌石墙335m³</t>
  </si>
  <si>
    <t>400元/m³</t>
  </si>
  <si>
    <r>
      <t>改善脱贫（监测）户</t>
    </r>
    <r>
      <rPr>
        <sz val="9"/>
        <rFont val="The "/>
        <charset val="134"/>
      </rPr>
      <t>10</t>
    </r>
    <r>
      <rPr>
        <sz val="9"/>
        <rFont val="宋体"/>
        <charset val="134"/>
      </rPr>
      <t>户</t>
    </r>
    <r>
      <rPr>
        <sz val="9"/>
        <rFont val="The "/>
        <charset val="134"/>
      </rPr>
      <t>43</t>
    </r>
    <r>
      <rPr>
        <sz val="9"/>
        <rFont val="宋体"/>
        <charset val="134"/>
      </rPr>
      <t>人的安全出行，改善生产生活条件</t>
    </r>
  </si>
  <si>
    <t>改善农户和脱贫（监测）户安全出行等生产生活条件，节约出行成本</t>
  </si>
  <si>
    <t>港洪村</t>
  </si>
  <si>
    <t>隆回县-六都寨镇_乡村建设行动_农村基础设施（含产业配套基础设施）_六都寨镇2023年港洪村洪江4、5组，港口1组道路硬化</t>
  </si>
  <si>
    <t>2023年港洪村洪江4、5组，港口1组道路硬化</t>
  </si>
  <si>
    <t>洪江4、5组，港口1组道路硬化长208米，规格3.5米宽，0.18米厚</t>
  </si>
  <si>
    <t>改善脱贫（监测）户12户42人出行困难，改善生产生活条件</t>
  </si>
  <si>
    <t>改善脱贫（监测）户和农户生产生活条件,确保出行安全,节约出行成本</t>
  </si>
  <si>
    <t>辰河村</t>
  </si>
  <si>
    <t>隆回县-六都寨镇_乡村建设行动_农村基础设施（含产业配套基础设施）_六都寨镇2023年辰河村13、14组道路硬化</t>
  </si>
  <si>
    <t>2023年辰河村13、14组道路硬化</t>
  </si>
  <si>
    <t>辰河村13、14组道路硬化长0.742公里，规格3.5米宽，0.18米厚</t>
  </si>
  <si>
    <r>
      <t>改善脱贫（监测）户</t>
    </r>
    <r>
      <rPr>
        <sz val="9"/>
        <rFont val="The "/>
        <charset val="134"/>
      </rPr>
      <t>22</t>
    </r>
    <r>
      <rPr>
        <sz val="9"/>
        <rFont val="宋体"/>
        <charset val="134"/>
      </rPr>
      <t>户</t>
    </r>
    <r>
      <rPr>
        <sz val="9"/>
        <rFont val="The "/>
        <charset val="134"/>
      </rPr>
      <t>66</t>
    </r>
    <r>
      <rPr>
        <sz val="9"/>
        <rFont val="宋体"/>
        <charset val="134"/>
      </rPr>
      <t>人的安全出行，改善生产生活条件</t>
    </r>
  </si>
  <si>
    <t>金湾村</t>
  </si>
  <si>
    <t>隆回县_乡村建设行动_农村基础设施（含产业配套基础设施）_六都寨镇2023年金湾村2、 11、17、21组公路硬化</t>
  </si>
  <si>
    <t>2023年金湾村2、 11、17、21组公路硬化</t>
  </si>
  <si>
    <t>2、 11、17、21组公路硬化长0.6公里，规格3.5米宽，0.18米厚</t>
  </si>
  <si>
    <t>32万元/公里</t>
  </si>
  <si>
    <t xml:space="preserve"> </t>
  </si>
  <si>
    <t>改善脱贫（监测）户11户45人的安全出行，改善生产生活条件</t>
  </si>
  <si>
    <t>车田村</t>
  </si>
  <si>
    <t>隆回县-三阁司镇_乡村建设行动_农村基础设施（含产业配套基础设施）_三阁司镇2023年车田村白泥冲机耕道铺砂</t>
  </si>
  <si>
    <t>2023年车田村白泥冲机耕道铺砂</t>
  </si>
  <si>
    <t>白泥冲机耕道铺砂1650米</t>
  </si>
  <si>
    <t>解决脱贫（监测）户65户203人安全出行,改善生产生活条件；</t>
  </si>
  <si>
    <t>隆回县-三阁司镇_乡村建设行动_农村基础设施（含产业配套基础设施）_三阁司镇2023年车田村2023年道路硬化</t>
  </si>
  <si>
    <t>2023年车田村道路硬化</t>
  </si>
  <si>
    <t>1、新村部沿河路至孙传强、孙在科房前道路硬化长1164m、宽3.5m；2、段家庄王惠友屋后至孙中杰屋前道路硬化长233米，宽3.5米，部分路段砌保坎17.5立方米</t>
  </si>
  <si>
    <t>解决脱贫（监测）户137户324人安全出行,改善生产生活条件；</t>
  </si>
  <si>
    <t>和盛村</t>
  </si>
  <si>
    <t>隆回县-三阁司镇_乡村建设行动_农村基础设施（含产业配套基础设施）_三阁司镇2023年和盛村道路硬化</t>
  </si>
  <si>
    <t>2023年和盛村1-7组道路硬化</t>
  </si>
  <si>
    <t>道路硬化长940m、宽3.5m(3组-6组长742m；10组长67m；1组-2组长110m；7组长20m);挡土墙</t>
  </si>
  <si>
    <t>解决脱贫（监测）户80户325人安全出行,改善生产生活条件</t>
  </si>
  <si>
    <t>石梁村</t>
  </si>
  <si>
    <t>隆回县-三阁司镇_乡村建设行动_农村基础设施（含产业配套基础设施）_三阁司镇2023年石梁村部至梁家大院子新建道路</t>
  </si>
  <si>
    <t>2023年石梁村部至梁家大院子新建道路</t>
  </si>
  <si>
    <t>1.石梁村部至梁家大院子新建道路长300米、宽4米；保坎380m；涵管60米*φ40;2.马元至冷水塘主道加固保坎254m</t>
  </si>
  <si>
    <t>7万元/公里，保坎360元/立方，涵管160元/米</t>
  </si>
  <si>
    <t>解决脱贫（监测）户84户333人安全出行,改善生产生活条件；</t>
  </si>
  <si>
    <t>隆回县-三阁司镇_乡村建设行动_农村基础设施（含产业配套基础设施）_三阁司镇2023年石梁村石鼓滩道路硬化</t>
  </si>
  <si>
    <t>2023年石梁村石鼓滩道路硬化</t>
  </si>
  <si>
    <t>1.石鼓滩12、13组道路硬化320m*3.5m；2.保坎27m3.涵管20m*φ40</t>
  </si>
  <si>
    <t>35万元/公里；
保坎360元/立方,
涵管160元/米</t>
  </si>
  <si>
    <t>解决脱贫（监测）户18户68人安全出行,改善生产生活条件；</t>
  </si>
  <si>
    <t>隆回县-三阁司镇_乡村建设行动_农村基础设施（含产业配套基础设施）_三阁司镇2023年石梁至青源主干道维修</t>
  </si>
  <si>
    <t>2023年石梁至青源主干道维修</t>
  </si>
  <si>
    <t>石梁至青源主干道维修200m*3.5m</t>
  </si>
  <si>
    <t>10万元/公里</t>
  </si>
  <si>
    <t>解决脱贫（监测）户196户671人安全出行,改善生产生活条件；</t>
  </si>
  <si>
    <t>青源村</t>
  </si>
  <si>
    <t>隆回县-三阁司镇_乡村建设行动_农村基础设施（含产业配套基础设施）_三阁司镇2023年青源村5组、6组、7组、8组、9组道路硬化</t>
  </si>
  <si>
    <t>2023年青源村5组、6组、7组、8组、9组道路硬化</t>
  </si>
  <si>
    <t>5组、6组、7组、8组、9组道路硬化长610米、宽3.5米；</t>
  </si>
  <si>
    <t>35万元/km</t>
  </si>
  <si>
    <t>解决脱贫（监测）户8户28人安全出行,改善生产生活条件</t>
  </si>
  <si>
    <t>隆回县-三阁司镇_乡村建设行动_农村基础设施（含产业配套基础设施）_三阁司镇2023年青源村大井安道路硬化</t>
  </si>
  <si>
    <t>2023年青源村大井安道路硬化</t>
  </si>
  <si>
    <t>大井安道路硬化长720米、宽3.5米；新建石坑50立方米</t>
  </si>
  <si>
    <t>解决脱贫（监测）户18户55人安全出行,改善生产生活条件</t>
  </si>
  <si>
    <t>隆回县-三阁司镇_乡村建设行动_农村基础设施（含产业配套基础设施）_三阁司镇2023年青源村至石梁村干道维修</t>
  </si>
  <si>
    <t>2023年青源村至石梁村干道维修</t>
  </si>
  <si>
    <t>青源村至石梁村干道维修200m*3.5m</t>
  </si>
  <si>
    <t>10万元/km</t>
  </si>
  <si>
    <t>解决脱贫（监测）196户671人安全出行,改善生产生活条件；</t>
  </si>
  <si>
    <t>桥庄村</t>
  </si>
  <si>
    <t>隆回县-三阁司镇_乡村建设行动_农村基础设施（含产业配套基础设施）_三阁司镇2023年桥庄村村组道路硬化</t>
  </si>
  <si>
    <t>2023年桥庄村村组道路硬化</t>
  </si>
  <si>
    <t>村组道硬化长880米，宽3.5米（1组、11组硬化162米；8组硬化250米；9组硬化468米）</t>
  </si>
  <si>
    <t>解决脱贫（监测）户76户392人安全出行,改善生产生活条件。</t>
  </si>
  <si>
    <t>古同村</t>
  </si>
  <si>
    <t>隆回县-鸭田镇_乡村建设行动_农村基础设施（含产业配套基础设施）_2023年古同村5组道路硬化</t>
  </si>
  <si>
    <t>2023年古同村5组道路硬化</t>
  </si>
  <si>
    <t>5组硬化路共0.7公里（其中宽3.5米*厚0.2米长度为0.23公里，宽4.5米*厚0.2米的长度为0.47公里。加挡土墙20立方</t>
  </si>
  <si>
    <t>42万/公里</t>
  </si>
  <si>
    <t>解决脱贫（监测）户5户17人安全出行，改善生产生活条件</t>
  </si>
  <si>
    <t>隆回县-鸭田镇_乡村建设行动_农村基础设施（含产业配套基础设施）_2023年古同村1.6组道路硬化</t>
  </si>
  <si>
    <t>2023年古同村1.6组道路硬化</t>
  </si>
  <si>
    <t>1.6组道路硬化长0.525公里*宽3.5米*厚0.2米加挡土墙15立方</t>
  </si>
  <si>
    <t>38万/公里</t>
  </si>
  <si>
    <t>解决脱贫（监测）户7户15人安全出行，改善生产生活条件</t>
  </si>
  <si>
    <t>李子坳新村</t>
  </si>
  <si>
    <t>隆回县-鸭田镇_乡村建设行动_农村基础设施（含产业配套基础设施）_2023年李子坳新村4.6.7.8.9组道路硬化</t>
  </si>
  <si>
    <t>2023年李子坳新村4.6.7.8.9组道路硬化</t>
  </si>
  <si>
    <t>4.6.7.8.9组硬化路共0.25公里（其中宽3.5米*厚0.18米的长度为0.175公里，宽4.5米*厚0.18米的长度为0.075公里。</t>
  </si>
  <si>
    <r>
      <t>40</t>
    </r>
    <r>
      <rPr>
        <sz val="9"/>
        <rFont val="宋体"/>
        <charset val="134"/>
      </rPr>
      <t>万</t>
    </r>
    <r>
      <rPr>
        <sz val="9"/>
        <rFont val="Times New Roman"/>
        <charset val="0"/>
      </rPr>
      <t>/</t>
    </r>
    <r>
      <rPr>
        <sz val="9"/>
        <rFont val="宋体"/>
        <charset val="134"/>
      </rPr>
      <t>公里</t>
    </r>
  </si>
  <si>
    <r>
      <t>解决脱贫（监测)户共</t>
    </r>
    <r>
      <rPr>
        <sz val="9"/>
        <rFont val="Times New Roman"/>
        <charset val="0"/>
      </rPr>
      <t>32</t>
    </r>
    <r>
      <rPr>
        <sz val="9"/>
        <rFont val="宋体"/>
        <charset val="134"/>
      </rPr>
      <t>户，</t>
    </r>
    <r>
      <rPr>
        <sz val="9"/>
        <rFont val="Times New Roman"/>
        <charset val="0"/>
      </rPr>
      <t>114</t>
    </r>
    <r>
      <rPr>
        <sz val="9"/>
        <rFont val="宋体"/>
        <charset val="134"/>
      </rPr>
      <t>人安全出行、改善生产生活条件</t>
    </r>
  </si>
  <si>
    <t>改善农户、脱贫(监测)户安全出行等生产生活条件，节约劳动力成本、人居环境整治、提高村民幸福指数</t>
  </si>
  <si>
    <t>渭溪村</t>
  </si>
  <si>
    <t>隆回县-鸭田镇_乡村建设行动_农村基础设施（含产业配套基础设施）_2023年渭溪村4.7.11.13组道路硬化</t>
  </si>
  <si>
    <t>2023年渭溪村4.7.11.13组道路硬化</t>
  </si>
  <si>
    <t>4.7.11.13组道路硬化长1公里宽3.5米*厚0.2米</t>
  </si>
  <si>
    <r>
      <t>37.3</t>
    </r>
    <r>
      <rPr>
        <sz val="9"/>
        <rFont val="宋体"/>
        <charset val="134"/>
      </rPr>
      <t>万</t>
    </r>
    <r>
      <rPr>
        <sz val="9"/>
        <rFont val="Times New Roman"/>
        <charset val="0"/>
      </rPr>
      <t>/</t>
    </r>
    <r>
      <rPr>
        <sz val="9"/>
        <rFont val="宋体"/>
        <charset val="134"/>
      </rPr>
      <t>公里</t>
    </r>
  </si>
  <si>
    <t>解决脱贫（监测）户共54户，210人安全出行、改善生产生活条件</t>
  </si>
  <si>
    <t>改善农户、脱贫（监测）户安全出行等生产生活条件，节约劳动力成本、人居环境整治、提高村民幸福指数</t>
  </si>
  <si>
    <t>群胜村</t>
  </si>
  <si>
    <t>隆回县-周旺镇_乡村建设行动_农村基础设施（含产业配套基础设施）_2023年群胜村江坪片、文田片道路硬化</t>
  </si>
  <si>
    <t>2023年群胜村江坪片和文田片道路硬化</t>
  </si>
  <si>
    <t>道路硬化827米，宽3.5米：其中文田片区共485米（2组255米、5组180米、7组50米）江坪片区共342米（5.6组80米、13.14组107米、8.12组155米）</t>
  </si>
  <si>
    <t>37.24万/公里</t>
  </si>
  <si>
    <t>解决脱贫（监测）户35户82人出行和耕作问题,方便生产生活及农业生产；</t>
  </si>
  <si>
    <t>改善农户和脱贫（监测）户农田水利灌溉等生产条件、安全出行、生产生活条件、节约出行成本，增加农业生产收入</t>
  </si>
  <si>
    <t>隆回县_乡村建设行动_农村基础设施（含产业配套基础设施）_2023年江口村10.15组g至杨岭村道路硬化</t>
  </si>
  <si>
    <t>2023年江口村10.15组g至杨岭村道路硬化</t>
  </si>
  <si>
    <t>10.15组至杨岭村道路硬化长330米，其中100米，4.5米宽，230米，3.5米宽</t>
  </si>
  <si>
    <r>
      <t>36.36万元</t>
    </r>
    <r>
      <rPr>
        <sz val="9"/>
        <rFont val="Times New Roman"/>
        <charset val="134"/>
      </rPr>
      <t>/km</t>
    </r>
  </si>
  <si>
    <t>解决脱贫（监测）户40户190人出行和耕作问题,方便生产生活及农业生产；</t>
  </si>
  <si>
    <t>槎江村</t>
  </si>
  <si>
    <t>隆回县-山界回族乡_乡村建设行动_农村基础设施（含产业配套基础设施）_2023年槎江村6组道路硬化</t>
  </si>
  <si>
    <t>2023年槎江村6组道路硬化</t>
  </si>
  <si>
    <t>6组道路硬化长170米、宽4.5米，挡土墙360立方米</t>
  </si>
  <si>
    <t>22万/处</t>
  </si>
  <si>
    <t>解决脱贫（监测）户48户180人安全出行,改善生产生活条件</t>
  </si>
  <si>
    <t>隆回县_乡村建设行动_农村基础设施（含产业配套基础设施）_2023年槎江村1、2、4、6组道路硬化</t>
  </si>
  <si>
    <t>2023年槎江村1、2、4、6组道路硬化</t>
  </si>
  <si>
    <t>1、2、4、6组道路硬化长670米、宽3.5米</t>
  </si>
  <si>
    <t>41.79万/KM</t>
  </si>
  <si>
    <t>解决脱贫（监测）户23户735人安全出行,改善生产生活条件</t>
  </si>
  <si>
    <t>隆回县_乡村建设行动_农村基础设施（含产业配套基础设施）_2023年南寺村猎尔拓道路窄改宽</t>
  </si>
  <si>
    <t>2023年南寺村猎尔拓道路窄改宽</t>
  </si>
  <si>
    <t>猎尔拓道路窄改宽加宽1.5米、长358米</t>
  </si>
  <si>
    <t>21万/KM</t>
  </si>
  <si>
    <t>解决脱贫（监测）户26户73人生产出行问题,改善生产条件</t>
  </si>
  <si>
    <t>隆回县_乡村建设行动_农村基础设施（含产业配套基础设施）_2023年南寺村1、14组道路挡土墙</t>
  </si>
  <si>
    <t>2023年南寺村1、14组道路挡土墙</t>
  </si>
  <si>
    <t>1、14组道路挡土墙长12米、高5米（含搬运及开挖）</t>
  </si>
  <si>
    <t>5万/处</t>
  </si>
  <si>
    <t>解决脱贫（监测）户13户47人生产出行问题,改善生产条件</t>
  </si>
  <si>
    <t>隆回县_乡村建设行动_农村基础设施（含产业配套基础设施）_2023年南寺村2、3、4、6组道路硬化</t>
  </si>
  <si>
    <t>2023年南寺村2、3、4、6组道路硬化</t>
  </si>
  <si>
    <t>2、3、4、6组道路硬化长465米、宽3.5米</t>
  </si>
  <si>
    <t>41.93万/KM</t>
  </si>
  <si>
    <t>解决脱贫（监测）户34户89人生产出行问题,改善生产条件</t>
  </si>
  <si>
    <t>隆回县_乡村建设行动_农村基础设施（含产业配套基础设施）_2023年南寺村7、8、9、11、15组道路硬化</t>
  </si>
  <si>
    <t>2023年南寺村7、8、9、11、15组道路硬化</t>
  </si>
  <si>
    <t>7、8、9、11、15组道路硬化长500米、宽3米</t>
  </si>
  <si>
    <t>36万/KM</t>
  </si>
  <si>
    <t>解决脱贫（监测）户35户116人生产出行问题,改善生产条件</t>
  </si>
  <si>
    <t>民族村、四方井村</t>
  </si>
  <si>
    <t>隆回县_乡村建设行动_农村基础设施（含产业配套基础设施）_2023年民族村至四方井村资源产业路硬化</t>
  </si>
  <si>
    <t>2023年民族村至四方井村资源产业路硬化</t>
  </si>
  <si>
    <t>民族村至四方井村资源产业路硬化长2.89公里、宽4.5米</t>
  </si>
  <si>
    <t>100万/处</t>
  </si>
  <si>
    <t>解决脱贫（监测）户68户214人生产出行问题,改善生产条件</t>
  </si>
  <si>
    <t>章几塘村</t>
  </si>
  <si>
    <t>隆回县-西洋江镇_乡村建设行动_农村基础设施（含产业配套基础设施）_2023年章几塘村13组老鸭塘通达公路</t>
  </si>
  <si>
    <t>2023年章几塘村13组老鸭塘通达公路</t>
  </si>
  <si>
    <t>13组老鸭塘新建通达路长425米、宽4米</t>
  </si>
  <si>
    <t>7万元/公里</t>
  </si>
  <si>
    <t>15</t>
  </si>
  <si>
    <t>75</t>
  </si>
  <si>
    <t>2</t>
  </si>
  <si>
    <t>解决脱贫（监测）户2户8人农业生产出,改善生产条件</t>
  </si>
  <si>
    <t>改善农户和脱贫（监测）户生产出行条件，产业生产出行成本</t>
  </si>
  <si>
    <t>隆回县-西洋江镇_乡村建设行动_农村基础设施（含产业配套基础设施）_2023年田心桥村3组和12组道路硬化</t>
  </si>
  <si>
    <t>2023年田心桥村3组和12组道路硬化</t>
  </si>
  <si>
    <t>道路硬化：3组长69米、12组长113米，错车道10米，共192米</t>
  </si>
  <si>
    <t>解决脱贫（监测）户16户58人出行安全,改善农业生产和生活条件</t>
  </si>
  <si>
    <t>改善农户和脱贫（监测）户生产出行条，节约出行成本</t>
  </si>
  <si>
    <t>蔡花村</t>
  </si>
  <si>
    <t>隆回县_乡村建设行动_农村基础设施（含产业配套基础设施）_金石桥镇2023年蔡花村4、5、8组道路硬化</t>
  </si>
  <si>
    <t>2023年蔡花村4、5、8组道路硬化</t>
  </si>
  <si>
    <t>道路硬化（宽3.5米，厚20公分）：4组至8组硬化900米，5组组道硬化250米，共1150米</t>
  </si>
  <si>
    <r>
      <t>34.78万元</t>
    </r>
    <r>
      <rPr>
        <sz val="9"/>
        <rFont val="Times New Roman"/>
        <charset val="134"/>
      </rPr>
      <t>/</t>
    </r>
    <r>
      <rPr>
        <sz val="9"/>
        <rFont val="宋体"/>
        <charset val="134"/>
      </rPr>
      <t>公里</t>
    </r>
  </si>
  <si>
    <r>
      <t>解决脱贫（监测）户29户72人安全出行</t>
    </r>
    <r>
      <rPr>
        <sz val="9"/>
        <rFont val="Times New Roman"/>
        <charset val="0"/>
      </rPr>
      <t>,</t>
    </r>
    <r>
      <rPr>
        <sz val="9"/>
        <rFont val="宋体"/>
        <charset val="134"/>
      </rPr>
      <t>改善生产生活条件</t>
    </r>
  </si>
  <si>
    <r>
      <t>改善农户和脱贫（监测）户安全出行等生产生活条件</t>
    </r>
    <r>
      <rPr>
        <sz val="9"/>
        <rFont val="Times New Roman"/>
        <charset val="134"/>
      </rPr>
      <t>,</t>
    </r>
    <r>
      <rPr>
        <sz val="9"/>
        <rFont val="宋体"/>
        <charset val="134"/>
      </rPr>
      <t>节约出行成本</t>
    </r>
  </si>
  <si>
    <t>导群村</t>
  </si>
  <si>
    <t>隆回县_乡村建设行动_农村基础设施（含产业配套基础设施）_2023年导群村2.3.4.10.11.12组道路硬化</t>
  </si>
  <si>
    <t>2023年导群村2.3.4.10.11.12组道路硬化</t>
  </si>
  <si>
    <t>道路硬化（宽3.5米，厚20公分）：2组组道至2组陈惟松屋前70米、至3组陈今桃屋前硬化60米、4组河边路至陈强屋前40米，S219省道到9组陈日红院落40米、10组屋山冲公路396米、11组组道至李长田屋边60米、12组道至陈今红、陈再文屋前硬化90米，马家院子40米，祖恼上湾里陈今礼屋前40米，共836米</t>
  </si>
  <si>
    <r>
      <t>解决脱贫户15户50人安全出行</t>
    </r>
    <r>
      <rPr>
        <sz val="9"/>
        <rFont val="Times New Roman"/>
        <charset val="134"/>
      </rPr>
      <t>,</t>
    </r>
    <r>
      <rPr>
        <sz val="9"/>
        <rFont val="宋体"/>
        <charset val="134"/>
      </rPr>
      <t>改善生产生活条件</t>
    </r>
  </si>
  <si>
    <t>隆回县_乡村建设行动_农村基础设施（含产业配套基础设施）_2023年导群村10、11、13、8组道路硬化</t>
  </si>
  <si>
    <t>2023年导群村10、11、13、8组道路硬化</t>
  </si>
  <si>
    <t>道路硬化（宽4.5米，厚20公分）：10组陈昌谋屋前至陈昌松屋边公路硬化100米，11组至阳旺树屋前公路及13组公路硬化200米，S219省道至8组阳征旺屋前50米，共350米</t>
  </si>
  <si>
    <t>45万元/公里</t>
  </si>
  <si>
    <r>
      <t>解决脱贫户7户27人安全出行</t>
    </r>
    <r>
      <rPr>
        <sz val="9"/>
        <rFont val="Times New Roman"/>
        <charset val="134"/>
      </rPr>
      <t>,</t>
    </r>
    <r>
      <rPr>
        <sz val="9"/>
        <rFont val="宋体"/>
        <charset val="134"/>
      </rPr>
      <t>改善生产生活条件</t>
    </r>
  </si>
  <si>
    <t>隆回县_乡村建设行动_农村基础设施（含产业配套基础设施）_金石桥镇2023年导群村3组公路档土墙维修</t>
  </si>
  <si>
    <t>2023年导群村3组公路档土墙维修</t>
  </si>
  <si>
    <t>3组公路档土墙维修30米，高4.2米，宽1米，小计126方</t>
  </si>
  <si>
    <t>396元/立方米</t>
  </si>
  <si>
    <r>
      <t>解决脱贫户5户17人安全出行</t>
    </r>
    <r>
      <rPr>
        <sz val="9"/>
        <rFont val="Times New Roman"/>
        <charset val="134"/>
      </rPr>
      <t>,</t>
    </r>
    <r>
      <rPr>
        <sz val="9"/>
        <rFont val="宋体"/>
        <charset val="134"/>
      </rPr>
      <t>改善生产生活条件</t>
    </r>
  </si>
  <si>
    <t>隆回县_乡村建设行动_农村基础设施（含产业配套基础设施）_金石桥镇2023年南龙村7组道路硬化</t>
  </si>
  <si>
    <t>2023年南龙村7组道路硬化</t>
  </si>
  <si>
    <t>7组道路硬化（长1200m、宽3.5m，厚0.2m）</t>
  </si>
  <si>
    <t>41.25万/KM</t>
  </si>
  <si>
    <t>改善7组脱贫（监测）5户16人安全出行，改善生产生活条件</t>
  </si>
  <si>
    <t>新花园村</t>
  </si>
  <si>
    <t>隆回县_乡村建设行动_农村基础设施（含产业配套基础设施）_金石桥镇2023年新花园村15.16组（花园4组至6组米家垅）道路硬化</t>
  </si>
  <si>
    <t>2023年新花园村15.16组（花园4组至6组米家垅）道路硬化</t>
  </si>
  <si>
    <t>15.16组（花园4组至6组米家垅）道路硬化长1770米，宽3.5米，厚0.02米，挡土墙250方拱桥加宽2座（宽2米，长4.5米）</t>
  </si>
  <si>
    <t>45万元/km</t>
  </si>
  <si>
    <r>
      <t>解决脱贫（监测）户</t>
    </r>
    <r>
      <rPr>
        <sz val="9"/>
        <rFont val="Times New Roman"/>
        <charset val="134"/>
      </rPr>
      <t>17</t>
    </r>
    <r>
      <rPr>
        <sz val="9"/>
        <rFont val="宋体"/>
        <charset val="134"/>
      </rPr>
      <t>户59人安全出行</t>
    </r>
    <r>
      <rPr>
        <sz val="9"/>
        <rFont val="Times New Roman"/>
        <charset val="134"/>
      </rPr>
      <t>,</t>
    </r>
  </si>
  <si>
    <r>
      <t>改善农户和脱贫（监测）户安全出行等生产生活条件</t>
    </r>
    <r>
      <rPr>
        <sz val="9"/>
        <rFont val="Times New Roman"/>
        <charset val="134"/>
      </rPr>
      <t>,</t>
    </r>
    <r>
      <rPr>
        <sz val="9"/>
        <rFont val="宋体"/>
        <charset val="134"/>
      </rPr>
      <t>节约出行成本；</t>
    </r>
  </si>
  <si>
    <t>隆回县_乡村建设行动_农村基础设施（含产业配套基础设施）_金石桥镇2023年游家桥村1、3、4组道路硬化</t>
  </si>
  <si>
    <t>2023年游家桥村1、3、4组道路硬化</t>
  </si>
  <si>
    <t>1组道路硬化360米，宽3.5米，厚2厘米，省道至3组4组道路硬化200米，宽3.5米，厚20厘米</t>
  </si>
  <si>
    <r>
      <t>37.14</t>
    </r>
    <r>
      <rPr>
        <sz val="9"/>
        <rFont val="宋体"/>
        <charset val="134"/>
      </rPr>
      <t>万元</t>
    </r>
    <r>
      <rPr>
        <sz val="9"/>
        <rFont val="Times New Roman"/>
        <charset val="134"/>
      </rPr>
      <t>/</t>
    </r>
    <r>
      <rPr>
        <sz val="9"/>
        <rFont val="宋体"/>
        <charset val="134"/>
      </rPr>
      <t>公里</t>
    </r>
  </si>
  <si>
    <r>
      <t>解决脱贫（监测）户10户42人安全出行</t>
    </r>
    <r>
      <rPr>
        <sz val="9"/>
        <rFont val="Times New Roman"/>
        <charset val="134"/>
      </rPr>
      <t>,</t>
    </r>
    <r>
      <rPr>
        <sz val="9"/>
        <rFont val="宋体"/>
        <charset val="134"/>
      </rPr>
      <t>改善生产生活条件</t>
    </r>
  </si>
  <si>
    <t>隆回县_乡村建设行动_农村基础设施（含产业配套基础设施）_2023年游家桥村7组至9、10组道路硬化</t>
  </si>
  <si>
    <t>2023年游家桥村7组至9、10组道路硬化</t>
  </si>
  <si>
    <t>7组至9、10组道路硬化830米，宽3.5米，厚20厘米</t>
  </si>
  <si>
    <r>
      <t>36.14</t>
    </r>
    <r>
      <rPr>
        <sz val="9"/>
        <rFont val="宋体"/>
        <charset val="134"/>
      </rPr>
      <t>万元</t>
    </r>
    <r>
      <rPr>
        <sz val="9"/>
        <rFont val="Times New Roman"/>
        <charset val="134"/>
      </rPr>
      <t>/</t>
    </r>
    <r>
      <rPr>
        <sz val="9"/>
        <rFont val="宋体"/>
        <charset val="134"/>
      </rPr>
      <t>公里</t>
    </r>
  </si>
  <si>
    <r>
      <t>解决脱贫（监测）户13户53人安全出行</t>
    </r>
    <r>
      <rPr>
        <sz val="9"/>
        <rFont val="Times New Roman"/>
        <charset val="134"/>
      </rPr>
      <t>,</t>
    </r>
    <r>
      <rPr>
        <sz val="9"/>
        <rFont val="宋体"/>
        <charset val="134"/>
      </rPr>
      <t>改善生产生活条件</t>
    </r>
  </si>
  <si>
    <t>隆回县_乡村建设行动_农村基础设施（含产业配套基础设施）_2023年冷溪山村泉山公路冷溪山村部至大晓坳路段提质改造</t>
  </si>
  <si>
    <t>2023年冷溪山村泉山公路冷溪山村部至大晓坳路段提质改造</t>
  </si>
  <si>
    <t>冷溪山村部至大晓坳路段0.7公里，路基开挖重填并由4.5米加宽至6米，6米宽路面硬化700米；路内水沟硬化600米，60CM*60CM，路基挡土墙修建780方</t>
  </si>
  <si>
    <t>100万元/处</t>
  </si>
  <si>
    <t>解决脱贫户172户605人的安全出行,改善生产生活条件；</t>
  </si>
  <si>
    <t>改善农户和脱贫户生产出行条件，节约农业生产出行成本</t>
  </si>
  <si>
    <t>隆回县_乡村建设行动_农村基础设施（含产业配套基础设施）_2023年华溪村23组犁坑下至蒋家凼道路硬化</t>
  </si>
  <si>
    <t>2023年华溪村23组犁坑下至蒋家凼道路硬化</t>
  </si>
  <si>
    <t>23组犁坑下至蒋家凼道路硬化长250米，宽3.5米，厚0.2米</t>
  </si>
  <si>
    <r>
      <t>32万元</t>
    </r>
    <r>
      <rPr>
        <sz val="9"/>
        <rFont val="Times New Roman"/>
        <charset val="0"/>
      </rPr>
      <t>/km</t>
    </r>
  </si>
  <si>
    <r>
      <t>解决脱贫（监测）户6户28人安全出行</t>
    </r>
    <r>
      <rPr>
        <sz val="9"/>
        <rFont val="Times New Roman"/>
        <charset val="0"/>
      </rPr>
      <t>,</t>
    </r>
    <r>
      <rPr>
        <sz val="9"/>
        <rFont val="宋体"/>
        <charset val="134"/>
      </rPr>
      <t>改善生产生活条件</t>
    </r>
  </si>
  <si>
    <r>
      <t>改善农户和脱贫（监测）户安全出行等生产生活条件</t>
    </r>
    <r>
      <rPr>
        <sz val="9"/>
        <rFont val="Times New Roman"/>
        <charset val="0"/>
      </rPr>
      <t>,</t>
    </r>
    <r>
      <rPr>
        <sz val="9"/>
        <rFont val="宋体"/>
        <charset val="134"/>
      </rPr>
      <t>节约出行成本；</t>
    </r>
  </si>
  <si>
    <t>隆回县_乡村建设行动_农村基础设施（含产业配套基础设施）_2023年大田村12组道路硬化长1250米，宽3.5米，厚0.2米</t>
  </si>
  <si>
    <t>2023年大田村12组道路硬化长1250米，宽3.5米，厚0.2米</t>
  </si>
  <si>
    <t>12组道路硬化长1250米，宽3.5米，厚0.2米</t>
  </si>
  <si>
    <r>
      <t>解决脱贫户13户35人、监测户1户3人安全出行</t>
    </r>
    <r>
      <rPr>
        <sz val="9"/>
        <rFont val="Times New Roman"/>
        <charset val="0"/>
      </rPr>
      <t>,</t>
    </r>
    <r>
      <rPr>
        <sz val="9"/>
        <rFont val="宋体"/>
        <charset val="134"/>
      </rPr>
      <t>改善生产生活条件</t>
    </r>
  </si>
  <si>
    <t>滩头村</t>
  </si>
  <si>
    <t>隆回县-滩头镇_乡村建设行动_农村基础设施（含产业配套基础设施）_2023年滩头村4、5组道路硬化及挡土墙建设</t>
  </si>
  <si>
    <t>2023年滩头村4、5组道路硬化及挡土墙建设</t>
  </si>
  <si>
    <t>4组至5组修挡土墙：64米长*3.2米高*0.9宽共184.32立方。4组至5组断头路硬化全长504米，宽5米，厚0.2</t>
  </si>
  <si>
    <r>
      <t>54</t>
    </r>
    <r>
      <rPr>
        <sz val="9"/>
        <rFont val="宋体"/>
        <charset val="134"/>
      </rPr>
      <t>万</t>
    </r>
    <r>
      <rPr>
        <sz val="9"/>
        <rFont val="Times New Roman"/>
        <charset val="134"/>
      </rPr>
      <t>/</t>
    </r>
    <r>
      <rPr>
        <sz val="9"/>
        <rFont val="宋体"/>
        <charset val="134"/>
      </rPr>
      <t>公里、</t>
    </r>
    <r>
      <rPr>
        <sz val="9"/>
        <rFont val="Times New Roman"/>
        <charset val="134"/>
      </rPr>
      <t>350</t>
    </r>
    <r>
      <rPr>
        <sz val="9"/>
        <rFont val="宋体"/>
        <charset val="134"/>
      </rPr>
      <t>元</t>
    </r>
    <r>
      <rPr>
        <sz val="9"/>
        <rFont val="Times New Roman"/>
        <charset val="134"/>
      </rPr>
      <t>/</t>
    </r>
    <r>
      <rPr>
        <sz val="9"/>
        <rFont val="宋体"/>
        <charset val="134"/>
      </rPr>
      <t>方</t>
    </r>
  </si>
  <si>
    <t>163</t>
  </si>
  <si>
    <t>335</t>
  </si>
  <si>
    <t>解决脱贫（监测）户163户335人安全出行,改善生产生活条件；</t>
  </si>
  <si>
    <t>改善农户和脱贫（监测）户安全出行等生产生活条件,节约出行成本；</t>
  </si>
  <si>
    <t>三塘村</t>
  </si>
  <si>
    <t>隆回县-滩头镇_乡村建设行动_农村基础设施（含产业配套基础设施）_2023年三塘村2、11、15、13组道路硬化，1组及主路挡土墙建设</t>
  </si>
  <si>
    <t>2023年三塘村2、11、15、13组道路硬化和1组及主路挡土墙建设</t>
  </si>
  <si>
    <t>2、11、15、13组道路硬化长800米、宽3.5米，0.2m；1组道路挡土墙100方；主道挡土墙240方、换板等</t>
  </si>
  <si>
    <r>
      <t>38</t>
    </r>
    <r>
      <rPr>
        <sz val="9"/>
        <rFont val="宋体"/>
        <charset val="134"/>
      </rPr>
      <t>万元</t>
    </r>
    <r>
      <rPr>
        <sz val="9"/>
        <rFont val="Times New Roman"/>
        <charset val="134"/>
      </rPr>
      <t>/km</t>
    </r>
    <r>
      <rPr>
        <sz val="9"/>
        <rFont val="宋体"/>
        <charset val="134"/>
      </rPr>
      <t>、</t>
    </r>
    <r>
      <rPr>
        <sz val="9"/>
        <rFont val="Times New Roman"/>
        <charset val="134"/>
      </rPr>
      <t>350</t>
    </r>
    <r>
      <rPr>
        <sz val="9"/>
        <rFont val="宋体"/>
        <charset val="134"/>
      </rPr>
      <t>元</t>
    </r>
    <r>
      <rPr>
        <sz val="9"/>
        <rFont val="Times New Roman"/>
        <charset val="134"/>
      </rPr>
      <t>/</t>
    </r>
    <r>
      <rPr>
        <sz val="9"/>
        <rFont val="宋体"/>
        <charset val="134"/>
      </rPr>
      <t>立方</t>
    </r>
  </si>
  <si>
    <r>
      <t>解决脱贫（监测）户80户271人安全出行</t>
    </r>
    <r>
      <rPr>
        <sz val="9"/>
        <rFont val="Times New Roman"/>
        <charset val="134"/>
      </rPr>
      <t>,</t>
    </r>
    <r>
      <rPr>
        <sz val="9"/>
        <rFont val="宋体"/>
        <charset val="134"/>
      </rPr>
      <t>改善生产生活条件</t>
    </r>
  </si>
  <si>
    <t>洞江村</t>
  </si>
  <si>
    <t>隆回县-小沙江镇_乡村建设行动_农村基础设施（含产业配套基础设施）_小沙江镇2023年洞江村6组村主道建设挡土墙（左）</t>
  </si>
  <si>
    <t>2023年洞江村6组村主道建设挡土墙（左）</t>
  </si>
  <si>
    <t>6组村主道路建设挡土墙(左），基础长17.5m*宽2m*高1.7m=59.5m³；挡土墙身长17.5m*高2.5m*宽（1.5+0.6）/2m=45.94m³；共105.44立方。配套水渠长17.5m*0.4m*0.4m</t>
  </si>
  <si>
    <t>450元/立方米
150元/米</t>
  </si>
  <si>
    <t>解决脱贫（监测）户76户308人安全出行,改善生产生活条件</t>
  </si>
  <si>
    <t>江边村</t>
  </si>
  <si>
    <t>隆回县-小沙江镇_乡村建设行动_农村基础设施（含产业配套基础设施）_小沙江镇2023年江边村7组公路维修</t>
  </si>
  <si>
    <t>2023年江边村7组公路维修</t>
  </si>
  <si>
    <t>7组公路维修铺沙石1000米*3.5米*0.15米；8组公路硬化长450米，宽3.5，厚18公分</t>
  </si>
  <si>
    <t>4万元/公里
550元/m³</t>
  </si>
  <si>
    <t>改善脱贫（监测）户49户171人农业生产出行问题,方便生产</t>
  </si>
  <si>
    <t>肖家垅村</t>
  </si>
  <si>
    <r>
      <t>隆回县</t>
    </r>
    <r>
      <rPr>
        <sz val="9"/>
        <rFont val="Courier New"/>
        <charset val="134"/>
      </rPr>
      <t>-</t>
    </r>
    <r>
      <rPr>
        <sz val="9"/>
        <rFont val="宋体"/>
        <charset val="134"/>
      </rPr>
      <t>小沙江镇</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t>
    </r>
    <r>
      <rPr>
        <sz val="9"/>
        <rFont val="宋体"/>
        <charset val="134"/>
      </rPr>
      <t>小沙江镇</t>
    </r>
    <r>
      <rPr>
        <sz val="9"/>
        <rFont val="Courier New"/>
        <charset val="134"/>
      </rPr>
      <t>2023</t>
    </r>
    <r>
      <rPr>
        <sz val="9"/>
        <rFont val="宋体"/>
        <charset val="134"/>
      </rPr>
      <t>年肖家垅村</t>
    </r>
    <r>
      <rPr>
        <sz val="9"/>
        <rFont val="Courier New"/>
        <charset val="134"/>
      </rPr>
      <t>3.4</t>
    </r>
    <r>
      <rPr>
        <sz val="9"/>
        <rFont val="宋体"/>
        <charset val="134"/>
      </rPr>
      <t>组水毁道路维修</t>
    </r>
  </si>
  <si>
    <t>2023年肖家垅村3.4组水毁道路维修</t>
  </si>
  <si>
    <t>3、4组水毁道路维修挡土墙，底层长16m*2m*1.5m，上层长16m*(1.5+1)/2m*1.5m，合计110m³。人行阶梯7m*1m*0.2m</t>
  </si>
  <si>
    <t xml:space="preserve">450元/立方米
</t>
  </si>
  <si>
    <t>解决脱贫（监测）户101户316人安全出行,改善生产生活条件</t>
  </si>
  <si>
    <t>金竹山村</t>
  </si>
  <si>
    <t>隆回县-小沙江镇_乡村建设行动_农村基础设施（含产业配套基础设施）_小沙江镇2023年金竹山村3、4组通组公路挡土墙</t>
  </si>
  <si>
    <t>2023年金竹山村3、4组通组公路挡土墙</t>
  </si>
  <si>
    <t>3组挡土墙47*3.5*（0.8+1.5）/2，硬化47*1.2*0.2。4组挡土墙11.5*4*（0.6+1.5）/2</t>
  </si>
  <si>
    <t>12万元/处</t>
  </si>
  <si>
    <t>改善脱贫（监测）户53户189人农业生产出行问题,方便生产</t>
  </si>
  <si>
    <t>隆回县-小沙江镇_乡村建设行动_农村基础设施（含产业配套基础设施）_小沙江镇2023年金竹山村1-8组入户道路硬化</t>
  </si>
  <si>
    <t>2023年金竹山村1-8组入户道路硬化</t>
  </si>
  <si>
    <t>1-8组入户路硬化共1000米*3.5米*0.18米</t>
  </si>
  <si>
    <t>38万元/公里</t>
  </si>
  <si>
    <t>小沙江居委会</t>
  </si>
  <si>
    <t>隆回县-小沙江镇_乡村建设行动_农村基础设施（含产业配套基础设施）_小沙江镇2023年小沙江社区15组道路硬化30米</t>
  </si>
  <si>
    <t>2023年小沙江居委会15组道路硬化</t>
  </si>
  <si>
    <t>15组道路硬化30米长X宽4.5米X厚0.20米，边沟硬化32米。</t>
  </si>
  <si>
    <t>530元/m³</t>
  </si>
  <si>
    <t>改善脱贫（监测）户32户120人农业生产出行问题,方便生产</t>
  </si>
  <si>
    <t>农村供水保障设施建设</t>
  </si>
  <si>
    <t>光龙村</t>
  </si>
  <si>
    <t>隆回县-小沙江镇_乡村建设行动_农村基础设施（含产业配套基础设施）_小沙江镇2023年光龙村新农村安全饮水续建</t>
  </si>
  <si>
    <t>光龙村新农村安全饮水续建</t>
  </si>
  <si>
    <t>县水利局</t>
  </si>
  <si>
    <t>水管铺设1700米，三级净化池1个</t>
  </si>
  <si>
    <t>解决脱贫（监测）户33户114人饮水安全问题，改善生活条件</t>
  </si>
  <si>
    <t>改善农户和脱贫（监测）户生活条件,节约劳动力成本。</t>
  </si>
  <si>
    <t>岩背村</t>
  </si>
  <si>
    <t>隆回县-小沙江镇_乡村建设行动_农村基础设施（含产业配套基础设施）_小沙江镇2023年岩背村4、7组水毁公路修建挡士墙</t>
  </si>
  <si>
    <t>2023年岩背村4、7组水毁公路修建挡士墙</t>
  </si>
  <si>
    <t>4、7组水毁公路挡士墙2处，长10m*高3.5m*高（1.5+0.8）/2m；阳恩华屋前挡土墙长45m*高3m*宽（1.8+0.8）/2m合计215.75m³，硬化长45m*宽1m*厚0.18m</t>
  </si>
  <si>
    <t>450元／立方米
550元／立方米</t>
  </si>
  <si>
    <t>改善脱贫（监测）户19户75人农业生产出行问题,方便生产</t>
  </si>
  <si>
    <t>响龙村</t>
  </si>
  <si>
    <t>隆回县-小沙江镇_乡村建设行动_农村基础设施（含产业配套基础设施）_小沙江镇2023年响龙村S322经1.2.3.4组至洞江村道路维修</t>
  </si>
  <si>
    <t>2023年响龙村S322经1.2.3.4组至洞江村道路维修</t>
  </si>
  <si>
    <t>响龙村沿线水毁、塌方4处共105m³硬化4.8m³，2组招呼站挡土墙4*2.5*（1.5+0.8）/2；3组邹奇军屋旁挡土墙12*2*（1.5+0.8）/2，硬化12*1*0.2；4组李召焱屋侧12*3*（1.5+0.8）/2，硬化12*1*0.2；4组阳恩像屋前挡土墙16*0.6*0.5，8*2.2*（1.5+0.8）/2</t>
  </si>
  <si>
    <t>450元/立方米
550元/米</t>
  </si>
  <si>
    <t>学堂湾村</t>
  </si>
  <si>
    <t>隆回县_乡村建设行动_农村基础设施（含产业配套基础设施）_2023年司门前镇学堂湾村15-17组道路硬化</t>
  </si>
  <si>
    <t>2023年学堂湾村15-17组道路硬化</t>
  </si>
  <si>
    <t>15-17组吉山冲道路硬化0.52公里</t>
  </si>
  <si>
    <t>36.7万元/公里</t>
  </si>
  <si>
    <r>
      <t>解决脱贫户</t>
    </r>
    <r>
      <rPr>
        <sz val="9"/>
        <rFont val="Times New Roman"/>
        <charset val="134"/>
      </rPr>
      <t>20</t>
    </r>
    <r>
      <rPr>
        <sz val="9"/>
        <rFont val="宋体"/>
        <charset val="134"/>
      </rPr>
      <t>户69人安全出行</t>
    </r>
    <r>
      <rPr>
        <sz val="9"/>
        <rFont val="Times New Roman"/>
        <charset val="134"/>
      </rPr>
      <t>,</t>
    </r>
    <r>
      <rPr>
        <sz val="9"/>
        <rFont val="宋体"/>
        <charset val="134"/>
      </rPr>
      <t>改善生产生活条件</t>
    </r>
  </si>
  <si>
    <t>隆回县_乡村建设行动_农村基础设施（含产业配套基础设施）_2023年司门前镇学堂湾村15-17组挡土墙修建</t>
  </si>
  <si>
    <t>2023年学堂湾村15-17组挡土墙修建</t>
  </si>
  <si>
    <t>15-17组道路挡土墙修建277m³</t>
  </si>
  <si>
    <t>11.53万元/处</t>
  </si>
  <si>
    <r>
      <t>解决脱贫户20户69人安全出行</t>
    </r>
    <r>
      <rPr>
        <sz val="9"/>
        <rFont val="Times New Roman"/>
        <charset val="134"/>
      </rPr>
      <t>,</t>
    </r>
    <r>
      <rPr>
        <sz val="9"/>
        <rFont val="宋体"/>
        <charset val="134"/>
      </rPr>
      <t>改善生产生活条件</t>
    </r>
  </si>
  <si>
    <t xml:space="preserve">农村道路建设 </t>
  </si>
  <si>
    <t>石山湾村</t>
  </si>
  <si>
    <t>隆回县_乡村建设行动_农村基础设施（含产业配套基础设施）_2023年司门前镇石山湾村15、3组公路挡土墙</t>
  </si>
  <si>
    <t>2023年石山湾村15组公路挡土墙</t>
  </si>
  <si>
    <t>15、3组公路挡土墙314m³</t>
  </si>
  <si>
    <r>
      <t>382</t>
    </r>
    <r>
      <rPr>
        <sz val="9"/>
        <rFont val="宋体"/>
        <charset val="134"/>
      </rPr>
      <t>元</t>
    </r>
    <r>
      <rPr>
        <sz val="9"/>
        <rFont val="Times New Roman"/>
        <charset val="134"/>
      </rPr>
      <t>/</t>
    </r>
    <r>
      <rPr>
        <sz val="9"/>
        <rFont val="宋体"/>
        <charset val="134"/>
      </rPr>
      <t>立方</t>
    </r>
  </si>
  <si>
    <r>
      <t>解决脱贫户</t>
    </r>
    <r>
      <rPr>
        <sz val="9"/>
        <rFont val="Times New Roman"/>
        <charset val="134"/>
      </rPr>
      <t>15</t>
    </r>
    <r>
      <rPr>
        <sz val="9"/>
        <rFont val="宋体"/>
        <charset val="134"/>
      </rPr>
      <t>户</t>
    </r>
    <r>
      <rPr>
        <sz val="9"/>
        <rFont val="Times New Roman"/>
        <charset val="134"/>
      </rPr>
      <t>36</t>
    </r>
    <r>
      <rPr>
        <sz val="9"/>
        <rFont val="宋体"/>
        <charset val="134"/>
      </rPr>
      <t>人安全出行，改善生产生活条件</t>
    </r>
  </si>
  <si>
    <t>改善农户和脱贫户安全出行等生产生活条件，节约出行成本。</t>
  </si>
  <si>
    <t>白芽山村</t>
  </si>
  <si>
    <t>隆回县_乡村建设行动_农村基础设施（含产业配套基础设施）_2023年司门前镇白芽山村9组阳翠亭道路挡土墙（一期工程）</t>
  </si>
  <si>
    <t>2023年白芽山村9组阳翠亭道路挡土墙（一期工程）</t>
  </si>
  <si>
    <t>修复</t>
  </si>
  <si>
    <t>8-9组阳翠亭道路一期砌保坎工程挡土墙480m³（含道路维修断板）</t>
  </si>
  <si>
    <t>24.9万元/处</t>
  </si>
  <si>
    <t>解决脱贫（监测）户5户20人农业生产出行条件，节约农业生产出行成本；</t>
  </si>
  <si>
    <t>改善农户和脱贫（监测）户农农业生产出行条件，节约农业生产出行成本；</t>
  </si>
  <si>
    <t>隆回县_乡村建设行动_农村基础设施（含产业配套基础设施）_2023年司门前镇白芽山村8-9组阳翠亭道路塌方档土墙（二期工程）</t>
  </si>
  <si>
    <t>2023年白芽山村8-9组阳翠亭道路塌方档土墙（二期工程）</t>
  </si>
  <si>
    <t>8-9组阳翠亭道路二期砌保坎工程挡土墙520m³、（含道路维修断板）</t>
  </si>
  <si>
    <t>25.1万元/处</t>
  </si>
  <si>
    <t>玉林村</t>
  </si>
  <si>
    <t>隆回县_乡村建设行动_农村基础设施（含产业配套基础设施）_2023年司门前镇玉林村1-4、8组道路硬化</t>
  </si>
  <si>
    <t>2023年玉林村1-4、8组道路硬化</t>
  </si>
  <si>
    <t>1-4、8组道路硬化共1.3公里</t>
  </si>
  <si>
    <r>
      <t>35</t>
    </r>
    <r>
      <rPr>
        <sz val="9"/>
        <rFont val="宋体"/>
        <charset val="134"/>
      </rPr>
      <t>万元</t>
    </r>
    <r>
      <rPr>
        <sz val="9"/>
        <rFont val="Times New Roman"/>
        <charset val="134"/>
      </rPr>
      <t>/</t>
    </r>
    <r>
      <rPr>
        <sz val="9"/>
        <rFont val="宋体"/>
        <charset val="134"/>
      </rPr>
      <t>公里</t>
    </r>
  </si>
  <si>
    <r>
      <t>解决脱贫（监测）户</t>
    </r>
    <r>
      <rPr>
        <sz val="9"/>
        <rFont val="Times New Roman"/>
        <charset val="134"/>
      </rPr>
      <t>36</t>
    </r>
    <r>
      <rPr>
        <sz val="9"/>
        <rFont val="宋体"/>
        <charset val="134"/>
      </rPr>
      <t>户</t>
    </r>
    <r>
      <rPr>
        <sz val="9"/>
        <rFont val="Times New Roman"/>
        <charset val="134"/>
      </rPr>
      <t>128</t>
    </r>
    <r>
      <rPr>
        <sz val="9"/>
        <rFont val="宋体"/>
        <charset val="134"/>
      </rPr>
      <t>人安全出行</t>
    </r>
    <r>
      <rPr>
        <sz val="9"/>
        <rFont val="Times New Roman"/>
        <charset val="134"/>
      </rPr>
      <t>,</t>
    </r>
    <r>
      <rPr>
        <sz val="9"/>
        <rFont val="宋体"/>
        <charset val="134"/>
      </rPr>
      <t>改善生产生活条件</t>
    </r>
  </si>
  <si>
    <t>隆回县_乡村建设行动_农村基础设施（含产业配套基础设施）_2023年司门前镇玉林村1-4、8组道路路基平铺</t>
  </si>
  <si>
    <t>2023年玉林村1-4、8组道路路基平铺</t>
  </si>
  <si>
    <t>修建</t>
  </si>
  <si>
    <t>1-4、8组道路路基整平共1公里</t>
  </si>
  <si>
    <r>
      <t>45</t>
    </r>
    <r>
      <rPr>
        <sz val="9"/>
        <rFont val="宋体"/>
        <charset val="134"/>
      </rPr>
      <t>元</t>
    </r>
    <r>
      <rPr>
        <sz val="9"/>
        <rFont val="Times New Roman"/>
        <charset val="134"/>
      </rPr>
      <t>/</t>
    </r>
    <r>
      <rPr>
        <sz val="9"/>
        <rFont val="宋体"/>
        <charset val="134"/>
      </rPr>
      <t>米</t>
    </r>
  </si>
  <si>
    <t>乡村建设</t>
  </si>
  <si>
    <t>中山居委会</t>
  </si>
  <si>
    <t>隆回县_乡村建设行动_农村基础设施（含产业配套基础设施）_2023年司门前镇中山居委会水毁公路维修硬化</t>
  </si>
  <si>
    <t>2023年司门前镇中山居委会水毁公路维修硬化</t>
  </si>
  <si>
    <t>16组水毁公路维修硬化140m（路面宽5-6米）</t>
  </si>
  <si>
    <r>
      <t>6</t>
    </r>
    <r>
      <rPr>
        <sz val="9"/>
        <rFont val="宋体"/>
        <charset val="134"/>
      </rPr>
      <t>万元</t>
    </r>
    <r>
      <rPr>
        <sz val="9"/>
        <rFont val="Times New Roman"/>
        <charset val="134"/>
      </rPr>
      <t>/</t>
    </r>
    <r>
      <rPr>
        <sz val="9"/>
        <rFont val="宋体"/>
        <charset val="134"/>
      </rPr>
      <t>处</t>
    </r>
  </si>
  <si>
    <t>解决脱贫（监测）户30户82人安全出行,改善生产生活条件</t>
  </si>
  <si>
    <t>金潭村</t>
  </si>
  <si>
    <t>隆回县_乡村建设行动_农村基础设施（含产业配套基础设施）_2023年司门前镇金潭村水毁公路维修</t>
  </si>
  <si>
    <t>2023年司门前镇金潭村水毁公路维修</t>
  </si>
  <si>
    <t>4、6、12组水毁公路维修挡土墙200m³</t>
  </si>
  <si>
    <t>解决脱贫（监测）户12户28人安全出行,改善生产生活条件</t>
  </si>
  <si>
    <t>改善农户和脱贫户安全出行等生产生活条件.节约出行成本</t>
  </si>
  <si>
    <t>隆回县_乡村建设行动_农村基础设施（含产业配套基础设施）_2023年司门前镇富贤村7组道路挡土墙修建</t>
  </si>
  <si>
    <t>2023年司门前镇富贤村7组道路挡土墙修建</t>
  </si>
  <si>
    <t>7组道路挡土墙修建285方</t>
  </si>
  <si>
    <t>挡土墙350元/方</t>
  </si>
  <si>
    <t>解决脱贫（监测）户6户26人安全出行,改善生产生活条件</t>
  </si>
  <si>
    <r>
      <t>隆回县</t>
    </r>
    <r>
      <rPr>
        <sz val="9"/>
        <rFont val="Courier New"/>
        <charset val="134"/>
      </rPr>
      <t>-</t>
    </r>
    <r>
      <rPr>
        <sz val="9"/>
        <rFont val="宋体"/>
        <charset val="134"/>
      </rPr>
      <t>羊古坳镇</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年禾木山村</t>
    </r>
    <r>
      <rPr>
        <sz val="9"/>
        <rFont val="Courier New"/>
        <charset val="134"/>
      </rPr>
      <t>5</t>
    </r>
    <r>
      <rPr>
        <sz val="9"/>
        <rFont val="宋体"/>
        <charset val="134"/>
      </rPr>
      <t>、</t>
    </r>
    <r>
      <rPr>
        <sz val="9"/>
        <rFont val="Courier New"/>
        <charset val="134"/>
      </rPr>
      <t>6</t>
    </r>
    <r>
      <rPr>
        <sz val="9"/>
        <rFont val="宋体"/>
        <charset val="134"/>
      </rPr>
      <t>、</t>
    </r>
    <r>
      <rPr>
        <sz val="9"/>
        <rFont val="Courier New"/>
        <charset val="134"/>
      </rPr>
      <t>9</t>
    </r>
    <r>
      <rPr>
        <sz val="9"/>
        <rFont val="宋体"/>
        <charset val="134"/>
      </rPr>
      <t>、</t>
    </r>
    <r>
      <rPr>
        <sz val="9"/>
        <rFont val="Courier New"/>
        <charset val="134"/>
      </rPr>
      <t>10</t>
    </r>
    <r>
      <rPr>
        <sz val="9"/>
        <rFont val="宋体"/>
        <charset val="134"/>
      </rPr>
      <t>组浆溪陇路基、路面硬化</t>
    </r>
    <r>
      <rPr>
        <sz val="9"/>
        <rFont val="Courier New"/>
        <charset val="134"/>
      </rPr>
      <t>154m*3.5m</t>
    </r>
    <r>
      <rPr>
        <sz val="9"/>
        <rFont val="宋体"/>
        <charset val="134"/>
      </rPr>
      <t>，保坎</t>
    </r>
    <r>
      <rPr>
        <sz val="9"/>
        <rFont val="Courier New"/>
        <charset val="134"/>
      </rPr>
      <t>80</t>
    </r>
    <r>
      <rPr>
        <sz val="9"/>
        <rFont val="宋体"/>
        <charset val="134"/>
      </rPr>
      <t>立方米</t>
    </r>
  </si>
  <si>
    <t>2023年禾木山村5、6、9、10组浆溪陇路基、路面硬化</t>
  </si>
  <si>
    <t>5、6、9、10组浆溪陇路基、路面硬化154m*3.5m，保坎80立方米</t>
  </si>
  <si>
    <t xml:space="preserve">  10万元/处</t>
  </si>
  <si>
    <t>改善脱贫（监测）户11户50人出行困难，改善生产生活条件</t>
  </si>
  <si>
    <r>
      <t>隆回县</t>
    </r>
    <r>
      <rPr>
        <sz val="9"/>
        <rFont val="Courier New"/>
        <charset val="134"/>
      </rPr>
      <t>-</t>
    </r>
    <r>
      <rPr>
        <sz val="9"/>
        <rFont val="宋体"/>
        <charset val="134"/>
      </rPr>
      <t>羊古坳镇</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年禾木山村一八公路、禾梨坳道路修复塌方</t>
    </r>
    <r>
      <rPr>
        <sz val="9"/>
        <rFont val="Courier New"/>
        <charset val="134"/>
      </rPr>
      <t>3</t>
    </r>
    <r>
      <rPr>
        <sz val="9"/>
        <rFont val="宋体"/>
        <charset val="134"/>
      </rPr>
      <t>处</t>
    </r>
    <r>
      <rPr>
        <sz val="9"/>
        <rFont val="Courier New"/>
        <charset val="134"/>
      </rPr>
      <t>210</t>
    </r>
    <r>
      <rPr>
        <sz val="9"/>
        <rFont val="宋体"/>
        <charset val="134"/>
      </rPr>
      <t>立方米</t>
    </r>
  </si>
  <si>
    <t>2023年禾木山村一八公路、禾梨坳道路修复</t>
  </si>
  <si>
    <t>一八公路、禾梨坳道路修复塌方3处210立方米</t>
  </si>
  <si>
    <t>430元/m³</t>
  </si>
  <si>
    <t>改善脱贫（监测）户8户30人出行困难，改善生产生活条件</t>
  </si>
  <si>
    <r>
      <t>隆回县</t>
    </r>
    <r>
      <rPr>
        <sz val="9"/>
        <rFont val="Courier New"/>
        <charset val="134"/>
      </rPr>
      <t>-</t>
    </r>
    <r>
      <rPr>
        <sz val="9"/>
        <rFont val="宋体"/>
        <charset val="134"/>
      </rPr>
      <t>羊古坳镇</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年禾木山村长门界新建路基</t>
    </r>
    <r>
      <rPr>
        <sz val="9"/>
        <rFont val="Courier New"/>
        <charset val="134"/>
      </rPr>
      <t>600*4.5m,</t>
    </r>
    <r>
      <rPr>
        <sz val="9"/>
        <rFont val="宋体"/>
        <charset val="134"/>
      </rPr>
      <t>保坎</t>
    </r>
    <r>
      <rPr>
        <sz val="9"/>
        <rFont val="Courier New"/>
        <charset val="134"/>
      </rPr>
      <t>30</t>
    </r>
    <r>
      <rPr>
        <sz val="9"/>
        <rFont val="宋体"/>
        <charset val="134"/>
      </rPr>
      <t>立方米</t>
    </r>
  </si>
  <si>
    <t>2023年禾木山村长门界新建路基</t>
  </si>
  <si>
    <t>长门界新建路基600*4.5m,保坎30立方米</t>
  </si>
  <si>
    <t>路基12万元/km,保坎280元/m³</t>
  </si>
  <si>
    <t>30</t>
  </si>
  <si>
    <t>改善脱贫（监测）户30户150人出行困难，改善生产生活条件</t>
  </si>
  <si>
    <t>刘家排村</t>
  </si>
  <si>
    <t>隆回县-羊古坳镇_乡村建设行动_农村基础设施（含产业配套基础设施）_2023年刘家排村1组、10组各85m*宽3.5m 2组长70m*宽4.5m</t>
  </si>
  <si>
    <t>2023年刘家排村1、10组道路硬化</t>
  </si>
  <si>
    <t>1组、10组道路硬化各85m*宽3.5m 2组长70m*宽4.5m</t>
  </si>
  <si>
    <t>3.5m宽：35万元/km  4.5m宽45万元/km</t>
  </si>
  <si>
    <t>改善脱贫（监测）户8户26人出行困难，改善生产生活条件</t>
  </si>
  <si>
    <t>改善农户和脱贫户安全出行及生产生活条件、节约出行成本</t>
  </si>
  <si>
    <t>匡家铺村</t>
  </si>
  <si>
    <r>
      <t>隆回县</t>
    </r>
    <r>
      <rPr>
        <sz val="9"/>
        <rFont val="Courier New"/>
        <charset val="134"/>
      </rPr>
      <t>-</t>
    </r>
    <r>
      <rPr>
        <sz val="9"/>
        <rFont val="宋体"/>
        <charset val="134"/>
      </rPr>
      <t>羊古坳镇</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年匡家铺村</t>
    </r>
    <r>
      <rPr>
        <sz val="9"/>
        <rFont val="Courier New"/>
        <charset val="134"/>
      </rPr>
      <t>4</t>
    </r>
    <r>
      <rPr>
        <sz val="9"/>
        <rFont val="宋体"/>
        <charset val="134"/>
      </rPr>
      <t>、</t>
    </r>
    <r>
      <rPr>
        <sz val="9"/>
        <rFont val="Courier New"/>
        <charset val="134"/>
      </rPr>
      <t>6</t>
    </r>
    <r>
      <rPr>
        <sz val="9"/>
        <rFont val="宋体"/>
        <charset val="134"/>
      </rPr>
      <t>、</t>
    </r>
    <r>
      <rPr>
        <sz val="9"/>
        <rFont val="Courier New"/>
        <charset val="134"/>
      </rPr>
      <t>7</t>
    </r>
    <r>
      <rPr>
        <sz val="9"/>
        <rFont val="宋体"/>
        <charset val="134"/>
      </rPr>
      <t>组道路硬化</t>
    </r>
    <r>
      <rPr>
        <sz val="9"/>
        <rFont val="Courier New"/>
        <charset val="134"/>
      </rPr>
      <t>680m*3.5m, 6</t>
    </r>
    <r>
      <rPr>
        <sz val="9"/>
        <rFont val="宋体"/>
        <charset val="134"/>
      </rPr>
      <t>、</t>
    </r>
    <r>
      <rPr>
        <sz val="9"/>
        <rFont val="Courier New"/>
        <charset val="134"/>
      </rPr>
      <t>7</t>
    </r>
    <r>
      <rPr>
        <sz val="9"/>
        <rFont val="宋体"/>
        <charset val="134"/>
      </rPr>
      <t>组道路硬化</t>
    </r>
    <r>
      <rPr>
        <sz val="9"/>
        <rFont val="Courier New"/>
        <charset val="134"/>
      </rPr>
      <t>320*4.5m</t>
    </r>
    <r>
      <rPr>
        <sz val="9"/>
        <rFont val="宋体"/>
        <charset val="134"/>
      </rPr>
      <t>，村部前硬化路面</t>
    </r>
    <r>
      <rPr>
        <sz val="9"/>
        <rFont val="Courier New"/>
        <charset val="134"/>
      </rPr>
      <t>250</t>
    </r>
    <r>
      <rPr>
        <sz val="9"/>
        <rFont val="宋体"/>
        <charset val="134"/>
      </rPr>
      <t>平米</t>
    </r>
  </si>
  <si>
    <t>2023年匡家铺村4、6、7组道路硬化</t>
  </si>
  <si>
    <t>4、6、7组道路硬化680m*3.5m, 6、7组道路硬化320*4.5m，村部前硬化路面250平米，</t>
  </si>
  <si>
    <t>38.7万元/km</t>
  </si>
  <si>
    <t>改善脱贫（监测）户48户89人出行困难，改善生产生活条件</t>
  </si>
  <si>
    <r>
      <t>隆回县</t>
    </r>
    <r>
      <rPr>
        <sz val="9"/>
        <rFont val="Courier New"/>
        <charset val="134"/>
      </rPr>
      <t>-</t>
    </r>
    <r>
      <rPr>
        <sz val="9"/>
        <rFont val="宋体"/>
        <charset val="134"/>
      </rPr>
      <t>羊古坳镇</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年匡家铺村村道扩宽硬化路长</t>
    </r>
    <r>
      <rPr>
        <sz val="9"/>
        <rFont val="Courier New"/>
        <charset val="134"/>
      </rPr>
      <t>510m*</t>
    </r>
    <r>
      <rPr>
        <sz val="9"/>
        <rFont val="宋体"/>
        <charset val="134"/>
      </rPr>
      <t>平均宽</t>
    </r>
    <r>
      <rPr>
        <sz val="9"/>
        <rFont val="Courier New"/>
        <charset val="134"/>
      </rPr>
      <t>1.4m,</t>
    </r>
    <r>
      <rPr>
        <sz val="9"/>
        <rFont val="宋体"/>
        <charset val="134"/>
      </rPr>
      <t>含铲除土石方</t>
    </r>
    <r>
      <rPr>
        <sz val="9"/>
        <rFont val="Courier New"/>
        <charset val="134"/>
      </rPr>
      <t>150m3</t>
    </r>
  </si>
  <si>
    <t>2023年匡家铺村道扩宽硬化</t>
  </si>
  <si>
    <t>村道扩宽硬化路长510m*平均宽1.4m,含铲除土石方150m³</t>
  </si>
  <si>
    <t>16.3万元/km</t>
  </si>
  <si>
    <t>改善脱贫（监测）户28户76人出行困难，改善生产生活条件</t>
  </si>
  <si>
    <t>官树下居委会</t>
  </si>
  <si>
    <t>隆回县-罗洪镇_乡村建设行动_农村基础设施（含产业配套基础设施）_2023年官树下社区5、6、7、9组农村道路硬化维修</t>
  </si>
  <si>
    <t>2023年官树下社区5、6、7、9组道路硬化及维修</t>
  </si>
  <si>
    <t>5组至上罗洪凉山树断头路硬化340米，宽3.5米，挡土墙17米；6-7组断头路硬化120米，宽3.5米，挡土墙50米；9组损毁公路维修90米</t>
  </si>
  <si>
    <t>22万元/处</t>
  </si>
  <si>
    <t>解决脱贫（监测）31户90人安全出行，改善生产生活条件</t>
  </si>
  <si>
    <t>白莲村</t>
  </si>
  <si>
    <t>隆回县-罗洪镇_乡村建设行动_农村基础设施（含产业配套基础设施）_2023年白莲村5至11组岔路口至样板山公路硬化、8组道路通达</t>
  </si>
  <si>
    <t>2023年白莲村5至11组岔路口至样板山公路硬化和8组道路通达</t>
  </si>
  <si>
    <t>5至11组岔路口至样板山公路硬化长170m，宽4m，挡土墙2处60m；8组通达公路750m，宽4.5m</t>
  </si>
  <si>
    <t>21万元/处</t>
  </si>
  <si>
    <t>解决脱贫（监测）43户160人安全出行，改善生产生活条件</t>
  </si>
  <si>
    <t>排溪村</t>
  </si>
  <si>
    <t>隆回县-七江镇_乡村建设行动_农村基础设施（含产业配套基础设施）_2023年排溪富家搭口至9组村道路扩宽</t>
  </si>
  <si>
    <t>2023年排溪富家搭口至9组村道路扩宽</t>
  </si>
  <si>
    <t>续建</t>
  </si>
  <si>
    <t>富家搭口至9组窄改宽路基挡土墙973立方</t>
  </si>
  <si>
    <r>
      <t>360</t>
    </r>
    <r>
      <rPr>
        <sz val="9"/>
        <rFont val="宋体"/>
        <charset val="134"/>
      </rPr>
      <t>元</t>
    </r>
    <r>
      <rPr>
        <sz val="9"/>
        <rFont val="Microsoft YaHei"/>
        <charset val="134"/>
      </rPr>
      <t>/m³</t>
    </r>
  </si>
  <si>
    <r>
      <t>解决脱贫（监测）户73户</t>
    </r>
    <r>
      <rPr>
        <sz val="9"/>
        <rFont val="Times New Roman"/>
        <charset val="134"/>
      </rPr>
      <t>273</t>
    </r>
    <r>
      <rPr>
        <sz val="9"/>
        <rFont val="宋体"/>
        <charset val="134"/>
      </rPr>
      <t>人安全出行</t>
    </r>
    <r>
      <rPr>
        <sz val="9"/>
        <rFont val="Times New Roman"/>
        <charset val="134"/>
      </rPr>
      <t>,</t>
    </r>
    <r>
      <rPr>
        <sz val="9"/>
        <rFont val="宋体"/>
        <charset val="134"/>
      </rPr>
      <t>改善生产生活条件。</t>
    </r>
  </si>
  <si>
    <r>
      <t>改善农户和脱贫（监测）户安全出行等生产生活条件</t>
    </r>
    <r>
      <rPr>
        <sz val="9"/>
        <rFont val="Times New Roman"/>
        <charset val="134"/>
      </rPr>
      <t>,</t>
    </r>
    <r>
      <rPr>
        <sz val="9"/>
        <rFont val="宋体"/>
        <charset val="134"/>
      </rPr>
      <t>节约出行成本。</t>
    </r>
  </si>
  <si>
    <t>隆回县-七江镇_乡村建设行动_农村基础设施（含产业配套基础设施）_2023年排溪村10组至2组道路通达与扩建</t>
  </si>
  <si>
    <t>2023年排溪村10组至2组道路通达与扩建</t>
  </si>
  <si>
    <t>排溪村10组至2组、茶叶垴5、6、7、8组岔道扩建；2组毛田湾至新建黄毛界通达1.5公里</t>
  </si>
  <si>
    <t>隆回县-七江镇_乡村建设行动_农村基础设施（含产业配套基础设施）_2023年南冲村部至赵家南山公路扩宽</t>
  </si>
  <si>
    <t>2023年南冲村部至赵家南山公路扩宽</t>
  </si>
  <si>
    <t>南冲村部至赵家南山村主干道窄改宽1.2km</t>
  </si>
  <si>
    <t>17万元/km</t>
  </si>
  <si>
    <r>
      <t>解决脱贫（监测）户60户232人安全出行</t>
    </r>
    <r>
      <rPr>
        <sz val="9"/>
        <rFont val="Times New Roman"/>
        <charset val="134"/>
      </rPr>
      <t>,</t>
    </r>
    <r>
      <rPr>
        <sz val="9"/>
        <rFont val="宋体"/>
        <charset val="134"/>
      </rPr>
      <t>改善生产生活条件。</t>
    </r>
  </si>
  <si>
    <t>贺家村</t>
  </si>
  <si>
    <t>隆回县-七江镇_乡村建设行动_农村基础设施（含产业配套基础设施）_2023年贺家村全村主路道路维修、过公路涵洞新建项目</t>
  </si>
  <si>
    <t>2023年贺家村全村主路道路维修</t>
  </si>
  <si>
    <t>全村14个村民小组村主道路44处维修，砌坎2处</t>
  </si>
  <si>
    <r>
      <t>0.63万元</t>
    </r>
    <r>
      <rPr>
        <sz val="9"/>
        <rFont val="Times New Roman"/>
        <charset val="134"/>
      </rPr>
      <t>/</t>
    </r>
    <r>
      <rPr>
        <sz val="9"/>
        <rFont val="宋体"/>
        <charset val="134"/>
      </rPr>
      <t>处</t>
    </r>
  </si>
  <si>
    <r>
      <t>解决脱贫（监测）户138户444人安全出行</t>
    </r>
    <r>
      <rPr>
        <sz val="9"/>
        <rFont val="Times New Roman"/>
        <charset val="134"/>
      </rPr>
      <t>,</t>
    </r>
    <r>
      <rPr>
        <sz val="9"/>
        <rFont val="宋体"/>
        <charset val="134"/>
      </rPr>
      <t>改善生产生活条件。</t>
    </r>
  </si>
  <si>
    <t>双桂村</t>
  </si>
  <si>
    <t>隆回县-七江镇_乡村建设行动_农村基础设施（含产业配套基础设施）_2023年双桂村4.8.9.10组跨乡道涵洞改造，70米（50X50）排水渠硬化</t>
  </si>
  <si>
    <t>2023年双桂村4.8.9.10组跨乡道涵洞改造和公路排水渠硬化</t>
  </si>
  <si>
    <t>双桂村4.8.9.10组6处跨乡道涵洞改造。70米公路排水渠（50x50）硬化</t>
  </si>
  <si>
    <r>
      <t>0.75万元</t>
    </r>
    <r>
      <rPr>
        <sz val="9"/>
        <rFont val="Times New Roman"/>
        <charset val="134"/>
      </rPr>
      <t>/</t>
    </r>
    <r>
      <rPr>
        <sz val="9"/>
        <rFont val="宋体"/>
        <charset val="134"/>
      </rPr>
      <t>处</t>
    </r>
  </si>
  <si>
    <r>
      <t>解决脱贫（监测）户20户59人安全出行</t>
    </r>
    <r>
      <rPr>
        <sz val="9"/>
        <rFont val="Times New Roman"/>
        <charset val="134"/>
      </rPr>
      <t>,</t>
    </r>
    <r>
      <rPr>
        <sz val="9"/>
        <rFont val="宋体"/>
        <charset val="134"/>
      </rPr>
      <t>改善生产生活条件。</t>
    </r>
  </si>
  <si>
    <t>荷叶塘村</t>
  </si>
  <si>
    <t>隆回县-横板桥镇_乡村建设行动_农村基础设施（含产业配套基础设施）_2023年荷叶塘村1-13组人行道硬化</t>
  </si>
  <si>
    <t>2023年荷叶塘村1-13组人行道硬化</t>
  </si>
  <si>
    <t>1-13组人行道修建并硬化。规格：1500*1*0.1米，排污水沟硬化，规格：600*0.3*0.3米，200*0.4*0.4米</t>
  </si>
  <si>
    <t>20万/处</t>
  </si>
  <si>
    <t>改善脱贫户59户189人环境卫生条件</t>
  </si>
  <si>
    <t>改善全村村民居住环境（包含脱贫户59户189人），改善生产生活条件。</t>
  </si>
  <si>
    <t>车田江村</t>
  </si>
  <si>
    <t>隆回县-横板桥镇_乡村建设行动_农村基础设施（含产业配套基础设施）_车田江村7-9组村道硬化</t>
  </si>
  <si>
    <t>车田江村7-9组村道硬化</t>
  </si>
  <si>
    <t>7-9组村道硬化300米、10-16.18组村道硬化300米，规格3.5米*20</t>
  </si>
  <si>
    <t>40万/公里</t>
  </si>
  <si>
    <t>解决脱贫户48户 118人出行难，解决农业生产出行难的问题,改善生产生活条件</t>
  </si>
  <si>
    <t>解决农业生产出行难的问题,改善生产生活条件</t>
  </si>
  <si>
    <t>隆回县-大水田乡_乡村建设行动_农村基础设施（含产业配套基础设施）_2023年1组、2组及1-7组路基平整维修</t>
  </si>
  <si>
    <t>2023年1组、2组及1-7组路基平整维修</t>
  </si>
  <si>
    <t>1组油榨屋至5组新屋场路基平整维修2.3公里；2组大竹山至3组杏家屋场路基平整维修长1.5公里；1组至7组石凹上路基平整维修长500米，2组养路班至7组菜园里道路硬化135米</t>
  </si>
  <si>
    <t>5万/km；5万/km；6.82万/处</t>
  </si>
  <si>
    <t>改善脱贫（监测）户50户162人的安全出行，改善生产生活条件</t>
  </si>
  <si>
    <t>隆回县-大水田乡_乡村建设行动_农村基础设施（含产业配套基础设施）_2023年3组路基平整维修</t>
  </si>
  <si>
    <t>2023年3组路基平整维修</t>
  </si>
  <si>
    <t>村部岔路口至3组陈家湾路基平整维修长900米，宽4.5米；3组老学校廖国珍屋前公路挡土墙，长30米、宽（底1.2米，面0.8米）、高1.5米，约：45m³；3组亭子坑屋门前公路挡土墙，长30米、宽（底1.5米、面0.8米）、高2.5米，约：87m³</t>
  </si>
  <si>
    <t>9.28万/处</t>
  </si>
  <si>
    <r>
      <t>改善脱贫（监测）户</t>
    </r>
    <r>
      <rPr>
        <sz val="9"/>
        <rFont val="The "/>
        <charset val="0"/>
      </rPr>
      <t>10</t>
    </r>
    <r>
      <rPr>
        <sz val="9"/>
        <rFont val="宋体"/>
        <charset val="134"/>
      </rPr>
      <t>户29人的安全出行，改善生产生活条件</t>
    </r>
  </si>
  <si>
    <t>隆回县-大水田乡_乡村建设行动_农村基础设施（含产业配套基础设施）_2023年太源村2组路挡土墙长80米修建</t>
  </si>
  <si>
    <t>2023年2组路挡土墙长80米修建</t>
  </si>
  <si>
    <t>2组承淼屋前通组路挡土墙，长80米、宽（底1.5米、面0.8米）高4.5米，约：414m³</t>
  </si>
  <si>
    <t>360元/m3</t>
  </si>
  <si>
    <t>改善脱贫（监测）户6户27人的安全出行，改善生产生活条件</t>
  </si>
  <si>
    <t>隆回县-高平镇_乡村建设行动_农村基础设施（含产业配套基础设施）_2023年大田村1、2、3、8、9、10组烟塘桥边至彭继光屋前面水坝边河堤公路硬化</t>
  </si>
  <si>
    <t>2023年大田村1、2、3、8、9、10组烟塘桥边至彭继光屋前面水坝边河堤公路硬化</t>
  </si>
  <si>
    <t>1、2、3、8、9、10组烟塘桥边至彭继光屋前面水坝边河堤公路硬化：长260米，宽3.5米。厚度0.2米</t>
  </si>
  <si>
    <r>
      <t>35万元</t>
    </r>
    <r>
      <rPr>
        <sz val="9"/>
        <rFont val="Times New Roman"/>
        <charset val="134"/>
      </rPr>
      <t>/km</t>
    </r>
  </si>
  <si>
    <t>解决脱贫（监测）户66户197人安全出行,改善生产生活条件</t>
  </si>
  <si>
    <t>隆回县-高平镇_乡村建设行动_农村基础设施（含产业配套基础设施）_2023年龙山村5组水毁公路保坎、主干道路维修</t>
  </si>
  <si>
    <t>2023年龙山村5组水毁公路保坎、主干道路维修</t>
  </si>
  <si>
    <t>1、龙山村5组水毁公路保坎修复浆砌石长25米、高8.2米、宽2米，约410立方米，墙基脚长25米、高1.2米、宽3米，约90立方米。2、龙山村主干道路维修11处陷塌混泥土注浆200立方米，3处淘空保坎浆砌石100立方米</t>
  </si>
  <si>
    <r>
      <t>混泥土：</t>
    </r>
    <r>
      <rPr>
        <sz val="9"/>
        <rFont val="Times New Roman"/>
        <charset val="134"/>
      </rPr>
      <t>500</t>
    </r>
    <r>
      <rPr>
        <sz val="9"/>
        <rFont val="宋体"/>
        <charset val="134"/>
      </rPr>
      <t>元</t>
    </r>
    <r>
      <rPr>
        <sz val="9"/>
        <rFont val="Times New Roman"/>
        <charset val="134"/>
      </rPr>
      <t>/</t>
    </r>
    <r>
      <rPr>
        <sz val="9"/>
        <rFont val="宋体"/>
        <charset val="134"/>
      </rPr>
      <t>立方米，浆砌石：</t>
    </r>
    <r>
      <rPr>
        <sz val="9"/>
        <rFont val="Times New Roman"/>
        <charset val="134"/>
      </rPr>
      <t>400</t>
    </r>
    <r>
      <rPr>
        <sz val="9"/>
        <rFont val="宋体"/>
        <charset val="134"/>
      </rPr>
      <t>元</t>
    </r>
    <r>
      <rPr>
        <sz val="9"/>
        <rFont val="Times New Roman"/>
        <charset val="134"/>
      </rPr>
      <t>/</t>
    </r>
    <r>
      <rPr>
        <sz val="9"/>
        <rFont val="宋体"/>
        <charset val="134"/>
      </rPr>
      <t>立方米</t>
    </r>
  </si>
  <si>
    <t>解决脱贫（监测）户86户264人安全出行,改善生产生活条件</t>
  </si>
  <si>
    <t>隆回县-高平镇_乡村建设行动_农村基础设施（含产业配套基础设施）_2023年龙山村4组桃树湾至黄土佃、2组铺里至洪水塘通达路建设</t>
  </si>
  <si>
    <t>2023年龙山村4组桃树湾至黄土佃、2组铺里至洪水塘通达路建设</t>
  </si>
  <si>
    <t>龙山村4组桃树湾至黄土佃通达路建设1.6km，2组铺里至洪水塘通达路建设0.4Km</t>
  </si>
  <si>
    <r>
      <t>8</t>
    </r>
    <r>
      <rPr>
        <sz val="9"/>
        <rFont val="宋体"/>
        <charset val="134"/>
      </rPr>
      <t>万元</t>
    </r>
    <r>
      <rPr>
        <sz val="9"/>
        <rFont val="Times New Roman"/>
        <charset val="134"/>
      </rPr>
      <t>/km</t>
    </r>
  </si>
  <si>
    <r>
      <t>解决脱贫（监测）户61户209人安全出行</t>
    </r>
    <r>
      <rPr>
        <sz val="9"/>
        <rFont val="Times New Roman"/>
        <charset val="134"/>
      </rPr>
      <t>,</t>
    </r>
    <r>
      <rPr>
        <sz val="9"/>
        <rFont val="宋体"/>
        <charset val="134"/>
      </rPr>
      <t>改善生产生活条件</t>
    </r>
  </si>
  <si>
    <t>梅花山村</t>
  </si>
  <si>
    <t>隆回县-高平镇_乡村建设行动_农村基础设施（含产业配套基础设施）_2023年梅花山村1、2、3组村道维修</t>
  </si>
  <si>
    <t>2023年梅花山村1、2、3组村道维修</t>
  </si>
  <si>
    <t>1、2、3组村主干道保坎：长154米，宽1.2米，高4米</t>
  </si>
  <si>
    <r>
      <t>砌石墙：</t>
    </r>
    <r>
      <rPr>
        <sz val="9"/>
        <rFont val="Calibri"/>
        <charset val="134"/>
      </rPr>
      <t>380</t>
    </r>
    <r>
      <rPr>
        <sz val="9"/>
        <rFont val="宋体"/>
        <charset val="134"/>
      </rPr>
      <t>元</t>
    </r>
    <r>
      <rPr>
        <sz val="9"/>
        <rFont val="Calibri"/>
        <charset val="134"/>
      </rPr>
      <t>/</t>
    </r>
    <r>
      <rPr>
        <sz val="9"/>
        <rFont val="宋体"/>
        <charset val="134"/>
      </rPr>
      <t>立方米</t>
    </r>
  </si>
  <si>
    <r>
      <t>解决脱贫（监测）户</t>
    </r>
    <r>
      <rPr>
        <sz val="9"/>
        <rFont val="Times New Roman"/>
        <charset val="134"/>
      </rPr>
      <t>133</t>
    </r>
    <r>
      <rPr>
        <sz val="9"/>
        <rFont val="宋体"/>
        <charset val="134"/>
      </rPr>
      <t>户</t>
    </r>
    <r>
      <rPr>
        <sz val="9"/>
        <rFont val="Times New Roman"/>
        <charset val="134"/>
      </rPr>
      <t>445</t>
    </r>
    <r>
      <rPr>
        <sz val="9"/>
        <rFont val="宋体"/>
        <charset val="134"/>
      </rPr>
      <t>人安全出行</t>
    </r>
    <r>
      <rPr>
        <sz val="9"/>
        <rFont val="Times New Roman"/>
        <charset val="134"/>
      </rPr>
      <t>,</t>
    </r>
    <r>
      <rPr>
        <sz val="9"/>
        <rFont val="宋体"/>
        <charset val="134"/>
      </rPr>
      <t>改善生产生活条件</t>
    </r>
  </si>
  <si>
    <t>隆回县-高平镇_乡村建设行动_农村基础设施（含产业配套基础设施）_2023年大桥社区3组人行道硬化</t>
  </si>
  <si>
    <t>2023年大桥社区3组人行道硬化</t>
  </si>
  <si>
    <t xml:space="preserve">3组人行道硬化长800米、宽2米、厚0.2米 </t>
  </si>
  <si>
    <r>
      <t>8.75万元</t>
    </r>
    <r>
      <rPr>
        <sz val="9"/>
        <rFont val="Times New Roman"/>
        <charset val="134"/>
      </rPr>
      <t>/km</t>
    </r>
  </si>
  <si>
    <r>
      <t>解决脱贫（监测）户</t>
    </r>
    <r>
      <rPr>
        <sz val="9"/>
        <rFont val="Times New Roman"/>
        <charset val="134"/>
      </rPr>
      <t>40</t>
    </r>
    <r>
      <rPr>
        <sz val="9"/>
        <rFont val="宋体"/>
        <charset val="134"/>
      </rPr>
      <t>户</t>
    </r>
    <r>
      <rPr>
        <sz val="9"/>
        <rFont val="Times New Roman"/>
        <charset val="134"/>
      </rPr>
      <t>125</t>
    </r>
    <r>
      <rPr>
        <sz val="9"/>
        <rFont val="宋体"/>
        <charset val="134"/>
      </rPr>
      <t>人安全出行</t>
    </r>
    <r>
      <rPr>
        <sz val="9"/>
        <rFont val="Times New Roman"/>
        <charset val="134"/>
      </rPr>
      <t>,</t>
    </r>
    <r>
      <rPr>
        <sz val="9"/>
        <rFont val="宋体"/>
        <charset val="134"/>
      </rPr>
      <t>改善生产生活条件</t>
    </r>
  </si>
  <si>
    <t>满塘村</t>
  </si>
  <si>
    <t>隆回县-北山镇_乡村建设行动_农村基础设施（含产业配套基础设施）_2023年北山镇满塘村1.2.3.4.5组村主道保坎修建</t>
  </si>
  <si>
    <t>2023年满塘村1.2.3.4.5组村主道保坎修建</t>
  </si>
  <si>
    <t>恢复</t>
  </si>
  <si>
    <t>满塘村1.2.3.4.5组村主道.保坎修建240方</t>
  </si>
  <si>
    <t>450元/方</t>
  </si>
  <si>
    <t>改善脱贫（监测）户52户136人的安全出行，改善生产生活条件</t>
  </si>
  <si>
    <t>隆回县-北山镇_乡村建设行动_农村基础设施（含产业配套基础设施）_2023年北山镇满塘村1.2.3.6组组道硬化</t>
  </si>
  <si>
    <t>2023年满塘村1.2.3.6组组道硬化</t>
  </si>
  <si>
    <t>1.2.3.组组道硬化长187米。宽3.5米</t>
  </si>
  <si>
    <t>550元/米</t>
  </si>
  <si>
    <t>改善脱贫（监测）户29户96人的安全出行，改善生产生活条件</t>
  </si>
  <si>
    <t>隆回县-北山镇_乡村建设行动_农村基础设施（含产业配套基础设施）_2023年北山镇满塘村7组文松元屋前至建塘村叉路口道路硬化</t>
  </si>
  <si>
    <t>2023年满塘村7组文松元屋前至建塘村叉路口道路硬化</t>
  </si>
  <si>
    <t>7组文松元屋前至建塘村叉路口道路硬化长466米。宽4.5米。修保坎28方。路基平整扩宽</t>
  </si>
  <si>
    <t>改善脱贫（监测）户68户176人的安全出行，改善生产生活条件</t>
  </si>
  <si>
    <t>卢家村</t>
  </si>
  <si>
    <t>隆回县-北山镇_乡村建设行动_农村基础设施（含产业配套基础设施）_2023年北山镇卢家村1.2.3.4.5.6.7.9.10.11组道路硬化和12组砂石路修建</t>
  </si>
  <si>
    <t>2023年卢家村1.2.3.4.5.6.7.9.10.11组道路硬化和12组砂石路修建</t>
  </si>
  <si>
    <t>1.2.3.4.5.6.7.9.10.11组道路硬化长840米，宽3.5米，厚度20公分等附属工程堡坎230个立方，12组吴仲生房屋前到渡槽下面新修砂石路长500米，宽4米</t>
  </si>
  <si>
    <t>45万元/处</t>
  </si>
  <si>
    <t>改善脱贫（监测）户89户318人的安全出行，改善生产生活条件</t>
  </si>
  <si>
    <t>隆回县_乡村建设行动_农村基础设施（含产业配套基础设施）_2023年南岳庙镇芭蕉塘村2、4、6、17、7组道路硬化</t>
  </si>
  <si>
    <t>2023年南岳庙镇芭蕉塘村2、4、6、17、7道路硬化</t>
  </si>
  <si>
    <t>2、4、6、17、7组公路硬化250米</t>
  </si>
  <si>
    <r>
      <t>32</t>
    </r>
    <r>
      <rPr>
        <sz val="9"/>
        <rFont val="宋体"/>
        <charset val="134"/>
      </rPr>
      <t>万</t>
    </r>
    <r>
      <rPr>
        <sz val="9"/>
        <rFont val="Times New Roman"/>
        <charset val="134"/>
      </rPr>
      <t>/</t>
    </r>
    <r>
      <rPr>
        <sz val="9"/>
        <rFont val="宋体"/>
        <charset val="134"/>
      </rPr>
      <t>KM</t>
    </r>
  </si>
  <si>
    <t>解决脱贫（监测）户30户95人的安全出行，改善生产生活条件。</t>
  </si>
  <si>
    <t>武邵村</t>
  </si>
  <si>
    <t>隆回县_乡村建设行动_农村基础设施（含产业配套基础设施）_2023年南岳庙镇武邵村公路保坎修建</t>
  </si>
  <si>
    <t>2023年南岳庙镇武邵村公路保坎修建</t>
  </si>
  <si>
    <t>4组长粟山水库、11-14组龙井、22-22-23组对上院子公路保坎修建265方</t>
  </si>
  <si>
    <t>解决脱贫（监测）户20户75人的安全出行，改善生产生活条件</t>
  </si>
  <si>
    <t>隆回县_乡村建设行动_农村基础设施（含产业配套基础设施）_2023年温里居委会5、6、8、9、11组公路硬化</t>
  </si>
  <si>
    <t>2023年温里居委会5、6、8、9、11组公路硬化</t>
  </si>
  <si>
    <t>5、6、8、9、11组道路硬化1200米，宽3.5米</t>
  </si>
  <si>
    <t>35万/公里</t>
  </si>
  <si>
    <t>解决脱贫（监测）户30户75人，出行问题</t>
  </si>
  <si>
    <t>隆回县-岩口镇_乡村建设行动_农村基础设施（含产业配套基础设施）_岩口镇2023年山水村老大山杨梅树处公路加宽工程改造</t>
  </si>
  <si>
    <t>2023年山水村老大山杨梅树处公路加宽工程改造</t>
  </si>
  <si>
    <t>浆砌挡土墙28米，1.15宽，3米高；加宽混泥土硬化28米长，2米高</t>
  </si>
  <si>
    <t>2.65万/处</t>
  </si>
  <si>
    <t>解决脱贫（监测）户37户124人，出行问题</t>
  </si>
  <si>
    <t>隆回县-岩口镇_乡村建设行动_农村基础设施（含产业配套基础设施）_岩口镇2023年山水村5、6组通继志公路工程改造</t>
  </si>
  <si>
    <t>2023年山水村5、6组通继志公路工程改造</t>
  </si>
  <si>
    <t>浆砌挡土墙107米，混泥土硬化42米，宽2.5米</t>
  </si>
  <si>
    <t>13.7万/处</t>
  </si>
  <si>
    <t>解决脱贫（监测）户58户175人，出行问题</t>
  </si>
  <si>
    <t>隆回县-岩口镇_乡村建设行动_农村基础设施（含产业配套基础设施）_岩口镇2023年山水村老羊水公路硬化工程修建</t>
  </si>
  <si>
    <t>2023年山水村老羊水公路硬化</t>
  </si>
  <si>
    <t>老羊水公路混泥土硬化342米，宽3.5米，错车道2处</t>
  </si>
  <si>
    <t>解决脱贫（监测）户8户23人，出行问题</t>
  </si>
  <si>
    <t>隆回县-岩口镇_乡村建设行动_农村基础设施（含产业配套基础设施）_岩口镇2023年龙水炼村白炼养路班至枫水桥公路硬化改造</t>
  </si>
  <si>
    <t>2023年龙水炼村白炼养路班至枫水桥公路硬化改造</t>
  </si>
  <si>
    <t>白炼养路班至枫水桥道路硬化1180米，宽3.5米</t>
  </si>
  <si>
    <t>解决脱贫（监测）户42户116人，出行问题</t>
  </si>
  <si>
    <t>隆回县-岩口镇_乡村建设行动_农村基础设施（含产业配套基础设施）_岩口镇2023年塘头村修建原塘头村活动中心至原大来村活动中心产业配套基础设施项目</t>
  </si>
  <si>
    <t>2023年塘头村原塘头村活动中心至原大来村活动中心道路硬化及维修</t>
  </si>
  <si>
    <t>原塘头村活动中心至原大来村活动中心道路拓宽改造、排水沟建设；塘头6组、大来5组公路硬化200米</t>
  </si>
  <si>
    <t>500元/立方米</t>
  </si>
  <si>
    <t>改善全村人民农业生产生活及日常出行条件</t>
  </si>
  <si>
    <t>改善农户和脱贫户农业生产出行条件，节约农业生产出行成本；改善农户和脱贫户生活条件，节约劳动力</t>
  </si>
  <si>
    <t>隆回县-岩口镇_乡村建设行动_农村基础设施（含产业配套基础设施）_岩口镇2023年马家桥村9-12组公路硬化及桥维修改造</t>
  </si>
  <si>
    <t>2023年马家桥村9-12组公路硬化及桥维修改造</t>
  </si>
  <si>
    <t>9-12组公路硬化及桥维修改造道路硬化175米，宽1.8米</t>
  </si>
  <si>
    <t>解决脱贫（监测）户14户40人，出行问题。</t>
  </si>
  <si>
    <t>隆回县-岩口镇_乡村建设行动_农村基础设施（含产业配套基础设施）_岩口镇2023年马家桥村全村主道维修工程维修</t>
  </si>
  <si>
    <t>2023年马家桥村全村主道维修</t>
  </si>
  <si>
    <t>全村主道维修长度120米，宽4.5米</t>
  </si>
  <si>
    <t>0.076万/米</t>
  </si>
  <si>
    <t>解决脱贫（监测）户37户105人，出行问题。</t>
  </si>
  <si>
    <t>隆回县-岩口镇_乡村建设行动_农村基础设施（含产业配套基础设施）_岩口镇2023年枫井坪村1、5道路维修</t>
  </si>
  <si>
    <t>2023年枫井坪村1、5道路维修</t>
  </si>
  <si>
    <t>1、5组道路维修2.2公里</t>
  </si>
  <si>
    <t>10万/处</t>
  </si>
  <si>
    <t>解决脱贫（监测）户102户326人安全出行问题</t>
  </si>
  <si>
    <t>雷塘村</t>
  </si>
  <si>
    <t>隆回县_乡村建设行动_农村基础设施（含产业配套基础设施）_荷香桥镇2023年雷塘村6组、7组、8组、9组、10组公路硬化</t>
  </si>
  <si>
    <t>2023年雷塘村6、7、8、9、10组公路硬化</t>
  </si>
  <si>
    <t>6组至7组硬化公路长680米，宽3.5米，8-9-10组至6组硬化公路长500米，宽3.5米，共1180米</t>
  </si>
  <si>
    <t>35.59万元/公里</t>
  </si>
  <si>
    <t>改善脱贫（监测）户35户150人出行困难，改善生产生活条件</t>
  </si>
  <si>
    <t>隆回县_乡村建设行动_农村基础设施（含产业配套基础设施）_荷香桥镇2023年雷塘村4组、5组、17组公路硬化</t>
  </si>
  <si>
    <t>2023年雷塘村4、5、17组公路硬化</t>
  </si>
  <si>
    <t>4组至5-17组硬化公路长230米，宽3.5米</t>
  </si>
  <si>
    <t>34.78万元/公里</t>
  </si>
  <si>
    <t>改善脱贫（监测）户15户47人出行困难，改善生产生活条件</t>
  </si>
  <si>
    <t>桐中村</t>
  </si>
  <si>
    <t>隆回县_乡村建设行动_农村基础设施（含产业配套基础设施）_荷香桥镇2023年桐中村道路硬化</t>
  </si>
  <si>
    <t>2023年桐中村1、4、5组道路硬化</t>
  </si>
  <si>
    <t>一组250米、四组265米、五组250米，共计765米村道硬化，路基(80米x1、5米x1米)砌石坎，765米道路平整及填平垫砂</t>
  </si>
  <si>
    <t>解决脱贫户（监测户）40户130人安全出行问题，改善生产生活条件</t>
  </si>
  <si>
    <t>隆回县_乡村建设行动_农村基础设施（含产业配套基础设施）_荷香桥镇2023年道路维修</t>
  </si>
  <si>
    <t>2023年桐中村4组道路维修</t>
  </si>
  <si>
    <t>四组道路保坎塌方浆砌(25*10*1.5=375立方米)</t>
  </si>
  <si>
    <t>280元/方</t>
  </si>
  <si>
    <t>解决脱贫户（监测户）70户220人安全出行问题，改善生产生活条件</t>
  </si>
  <si>
    <t>隆回县_乡村建设行动_农村基础设施（含产业配套基础设施）_荷香桥镇2023年树竹村1、2、3、4、5、6、7、19组路面维修硬化，14组桥梁加宽1处，15组、16组到组公路硬化，10、11组公路挡土墙长，10、11组公路硬化</t>
  </si>
  <si>
    <t>2023年树竹村1、2、3、4、5、6、7、、10、11、14、15、16、19组路面维修硬化</t>
  </si>
  <si>
    <t>1、2、3、4、5、6、7、19组路面维修硬化7处，14组桥梁加宽1处，15组、16组到组公路硬化260米，10、11组公路挡土墙长35米、高2.8米、宽2.5米，10、11组公路硬化150米.宽5.5米</t>
  </si>
  <si>
    <t>410元/m      320元/m³ 600元/m</t>
  </si>
  <si>
    <t>解决脱贫户（监测户）66户159人安全出行问题，改善生产生活条件</t>
  </si>
  <si>
    <t>改善农户和脱贫户生活条件,节约劳动力成本</t>
  </si>
  <si>
    <t>茅铺村</t>
  </si>
  <si>
    <t>隆回县_乡村建设行动_农村基础设施（含产业配套基础设施）_荷香桥镇2023年茅铺村汤家片村道窄改宽</t>
  </si>
  <si>
    <t>2023年茅铺村汤家片村道窄改宽</t>
  </si>
  <si>
    <t>汤家片村道窄改宽1.5公里，加宽1米</t>
  </si>
  <si>
    <t>10万／公里</t>
  </si>
  <si>
    <t>解决脱贫户42户162人安全出行，改善生产生活条件</t>
  </si>
  <si>
    <t>改善农户和脱贫户安全出行等生活生产条件，节约出行成本</t>
  </si>
  <si>
    <t>高田村</t>
  </si>
  <si>
    <t>隆回县-桃花坪街道_乡村建设行动_农村基础设施（含产业配套基础设施）_2023年高田村320国道至上易片区路段主干道维修</t>
  </si>
  <si>
    <t>2023年高田村320国道至上易片区路段主干道维修</t>
  </si>
  <si>
    <t>320国道至上易片区路段主干道维修66立方米</t>
  </si>
  <si>
    <t>改善脱贫户42户180人的交通出行问题提升交通出行安全和通畅程度</t>
  </si>
  <si>
    <t>改善改善农户和脱贫户交通出行问题，方便货物的进出，提高农户的经济收入。</t>
  </si>
  <si>
    <t>南山村</t>
  </si>
  <si>
    <t>隆回县-桃花坪街道_乡村建设行动_农村基础设施（含产业配套基础设施）_2023年烟霞2、3、10组南山村道路硬化</t>
  </si>
  <si>
    <t>2023年南山村烟霞2、3、10组道路硬化</t>
  </si>
  <si>
    <t>道路硬化：烟霞3组302m，宽3.5m；2组90m,宽3.5m；10组350m，宽3.5m，浆砌石213.3m³及其他附属工程</t>
  </si>
  <si>
    <t>35万元/km
365元/m³</t>
  </si>
  <si>
    <t>解决脱贫户7户22人安全出行，改善生产生活条件</t>
  </si>
  <si>
    <t>隆回县-桃花坪街道_乡村建设行动_农村基础设施（含产业配套基础设施）_2023年雅里村6、18、23组道路硬化</t>
  </si>
  <si>
    <t>2023年雅里村6、18、23组道路硬化</t>
  </si>
  <si>
    <t>6、18、23组道路硬化长457m，宽3.5m</t>
  </si>
  <si>
    <t>35万\km</t>
  </si>
  <si>
    <t>解决脱贫户18户66人安全出行，改善生产生活条件</t>
  </si>
  <si>
    <t>叶家村</t>
  </si>
  <si>
    <t>隆回县-桃花坪街道_乡村建设行动_农村基础设施（含产业配套基础设施）_2023年叶家村12、13、17、24道路硬化</t>
  </si>
  <si>
    <t>2023年叶家村12、13、17、24道路硬化</t>
  </si>
  <si>
    <t>道路硬化维修：12、13、14、17组370m，宽3.5m，浆砌石40m³；24组通畅343m，宽3.5；19、20组公路维修浆砌石175m³＇</t>
  </si>
  <si>
    <t>解决脱贫户30户96人安全出行，改善生产生活条件</t>
  </si>
  <si>
    <t>隆回县-虎形山瑶族乡_乡村建设行动_农村基础设施（含产业配套基础设施）_2023年虎形山村5组胜利院子道路路基及硬化</t>
  </si>
  <si>
    <t>2023年虎形山村5组胜利院子道路路基及硬化</t>
  </si>
  <si>
    <t>2023年10月</t>
  </si>
  <si>
    <t>5组胜利院子道路新建路基300米，宽3.8米，硬化长300米，宽3.5米，厚0.18米</t>
  </si>
  <si>
    <t>隆回县-虎形山瑶族乡_乡村建设行动_农村基础设施（含产业配套基础设施）_2023年虎形山村2、3组水口及田垅院子道路路基及硬化</t>
  </si>
  <si>
    <t>2023年虎形山村2、3组水口及田垅院子道路硬化</t>
  </si>
  <si>
    <t>2、3组水口及田垅院子新建路基800米，宽3.8米，道硬化长800米，宽3.5米，厚0.18米</t>
  </si>
  <si>
    <t>解决脱贫（监测）户15户62人安全出行,改善生产生活条件</t>
  </si>
  <si>
    <t>隆回县-虎形山瑶族乡_乡村建设行动_农村基础设施（含产业配套基础设施）_2023年四角田村6组乱合岩入户路硬化</t>
  </si>
  <si>
    <t>2023年四角田村6组乱合岩入户路硬化</t>
  </si>
  <si>
    <t>6组乱合岩入户路新建路基145米，宽4.5米，路面硬化145米，宽3.5米，厚0.18米</t>
  </si>
  <si>
    <t>解决脱贫（监测）户7户35人安全出行,改善生产生活条件</t>
  </si>
  <si>
    <t>富寨村</t>
  </si>
  <si>
    <t>隆回县-虎形山瑶族乡_乡村建设行动_农村基础设施（含产业配套基础设施）_2023年富寨村12组至6组金田到富寨组通村公路维修</t>
  </si>
  <si>
    <t>2023年富寨村12组至6组金田到富寨组通村公路维修</t>
  </si>
  <si>
    <t>12组至6组金田到富寨组通村公路维修1000米</t>
  </si>
  <si>
    <t>8万元/公里</t>
  </si>
  <si>
    <t>解决脱贫（监测）户115户420人安全出行,改善生产生活条件</t>
  </si>
  <si>
    <t>天子山村</t>
  </si>
  <si>
    <t>隆回县-三阁司镇_乡村建设行动_农村基础设施（含产业配套基础设施）_三阁司镇2023年天子山村主干道建设炒沙路面</t>
  </si>
  <si>
    <t>2023年天子山村主干道铺设炒沙路面</t>
  </si>
  <si>
    <t>天子山村主干道铺设炒沙路面0.357KM</t>
  </si>
  <si>
    <t>1600元/立方米</t>
  </si>
  <si>
    <t>解决脱贫（监测）户156户578人安全出行,改善生产生活条件</t>
  </si>
  <si>
    <t>芙塘村</t>
  </si>
  <si>
    <t>隆回县_乡村建设行动_农村基础设施（含产业配套基础设施）_2023年司门前镇芙塘村何家垅至孙家村牛宜冲道路硬化</t>
  </si>
  <si>
    <t>2023年司门前镇芙塘村何家垅至孙家村牛宜冲道路硬化</t>
  </si>
  <si>
    <t>芙塘村何家垅至孙家村牛宜冲通畅1.4公里（路面宽3.5米-5米）</t>
  </si>
  <si>
    <r>
      <t>35</t>
    </r>
    <r>
      <rPr>
        <sz val="9"/>
        <rFont val="宋体"/>
        <charset val="134"/>
      </rPr>
      <t>万元</t>
    </r>
    <r>
      <rPr>
        <sz val="9"/>
        <rFont val="Times New Roman"/>
        <charset val="134"/>
      </rPr>
      <t>/km</t>
    </r>
  </si>
  <si>
    <r>
      <t>解决脱贫户57户228人安全出行</t>
    </r>
    <r>
      <rPr>
        <sz val="9"/>
        <rFont val="Times New Roman"/>
        <charset val="134"/>
      </rPr>
      <t>,</t>
    </r>
    <r>
      <rPr>
        <sz val="9"/>
        <rFont val="宋体"/>
        <charset val="134"/>
      </rPr>
      <t>改善生产生活条件</t>
    </r>
  </si>
  <si>
    <r>
      <t>隆回县</t>
    </r>
    <r>
      <rPr>
        <sz val="9"/>
        <rFont val="Courier New"/>
        <charset val="134"/>
      </rPr>
      <t>-</t>
    </r>
    <r>
      <rPr>
        <sz val="9"/>
        <rFont val="宋体"/>
        <charset val="134"/>
      </rPr>
      <t>麻塘山乡</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年兴屋场</t>
    </r>
    <r>
      <rPr>
        <sz val="9"/>
        <rFont val="Courier New"/>
        <charset val="134"/>
      </rPr>
      <t>3</t>
    </r>
    <r>
      <rPr>
        <sz val="9"/>
        <rFont val="宋体"/>
        <charset val="134"/>
      </rPr>
      <t>组</t>
    </r>
    <r>
      <rPr>
        <sz val="9"/>
        <rFont val="Courier New"/>
        <charset val="134"/>
      </rPr>
      <t>-11</t>
    </r>
    <r>
      <rPr>
        <sz val="9"/>
        <rFont val="宋体"/>
        <charset val="134"/>
      </rPr>
      <t>组道路硬化</t>
    </r>
  </si>
  <si>
    <t>2023年兴屋场3组-11组通畅道路硬化</t>
  </si>
  <si>
    <t>3组-11组通畅1.675公里，路面宽3.5米</t>
  </si>
  <si>
    <r>
      <t>32</t>
    </r>
    <r>
      <rPr>
        <sz val="9"/>
        <rFont val="宋体"/>
        <charset val="134"/>
      </rPr>
      <t>万元</t>
    </r>
    <r>
      <rPr>
        <sz val="9"/>
        <rFont val="Times New Roman"/>
        <charset val="134"/>
      </rPr>
      <t>/km</t>
    </r>
  </si>
  <si>
    <r>
      <t>解决脱贫（监测）户38户116人安全出行</t>
    </r>
    <r>
      <rPr>
        <sz val="9"/>
        <rFont val="Times New Roman"/>
        <charset val="134"/>
      </rPr>
      <t>,</t>
    </r>
    <r>
      <rPr>
        <sz val="9"/>
        <rFont val="宋体"/>
        <charset val="134"/>
      </rPr>
      <t>改善生产生活条件</t>
    </r>
  </si>
  <si>
    <t>龙庄村</t>
  </si>
  <si>
    <t>隆回县-三阁司镇_乡村建设行动_农村基础设施（含产业配套基础设施）_三阁司镇2023年龙庄至胜利连接线0.9375公里</t>
  </si>
  <si>
    <t>2023年龙庄至胜利连接线道路硬化</t>
  </si>
  <si>
    <t>龙庄至胜利连接线1.25公里硬化、宽3.5米；浆砌石100立方米；∅30涵管20米</t>
  </si>
  <si>
    <r>
      <t>49万元</t>
    </r>
    <r>
      <rPr>
        <sz val="9"/>
        <rFont val="Times New Roman"/>
        <charset val="134"/>
      </rPr>
      <t>/</t>
    </r>
    <r>
      <rPr>
        <sz val="9"/>
        <rFont val="宋体"/>
        <charset val="134"/>
      </rPr>
      <t>处</t>
    </r>
  </si>
  <si>
    <t>解决脱贫（监测）户91户336人安全出行,改善生产生活条件</t>
  </si>
  <si>
    <t>隆回县-岩口镇_乡村建设行动_农村基础设施（含产业配套基础设施）_岩口镇2023年旺山和村修建大高路道路硬化</t>
  </si>
  <si>
    <t>2023年旺山和村修建大高路道路硬化</t>
  </si>
  <si>
    <t>旺山和村大高路通畅道路硬化1公里路面宽4.5米</t>
  </si>
  <si>
    <r>
      <t>40</t>
    </r>
    <r>
      <rPr>
        <sz val="9"/>
        <rFont val="宋体"/>
        <charset val="134"/>
      </rPr>
      <t>万元</t>
    </r>
    <r>
      <rPr>
        <sz val="9"/>
        <rFont val="Times New Roman"/>
        <charset val="134"/>
      </rPr>
      <t>/km</t>
    </r>
  </si>
  <si>
    <t>解决脱贫户111户328人,改善出行条件</t>
  </si>
  <si>
    <t>隆回县-岩口镇_乡村建设行动_农村基础设施（含产业配套基础设施）_岩口镇2023年山水村修建14-16组道路硬化</t>
  </si>
  <si>
    <t>2023年山水村修建14-16组道路硬化</t>
  </si>
  <si>
    <t>山水村14-16组通畅1.5公里路面宽4.5米</t>
  </si>
  <si>
    <t>解决脱贫户39户142人,改善出行条件</t>
  </si>
  <si>
    <t>隆回县-小沙江镇_乡村建设行动_农村基础设施（含产业配套基础设施）_小沙江镇2023年洞江村6组村主道建设挡土墙（右）</t>
  </si>
  <si>
    <t>2023年洞江村6组村主道建设挡土墙（右）</t>
  </si>
  <si>
    <t>6组村主道路建设挡土墙(右），基础长17.5m*宽2m*高1.7m=59.5m³；挡土墙身长17.5m*高2.5m*宽（1.5+0.6）/2m=45.94m³；共105.44立方。配套水渠长17.5m*0.4m*0.4m</t>
  </si>
  <si>
    <t>乐荷村</t>
  </si>
  <si>
    <t>隆回县-三阁司镇_乡村建设行动_农村基础设施（含产业配套基础设施）_三阁司镇2023年乐荷村2组主道路维修加固长</t>
  </si>
  <si>
    <t>2023年乐荷村2组主道路维修加固长</t>
  </si>
  <si>
    <t>村主道路维修加固长65米，宽5米；</t>
  </si>
  <si>
    <t>154元/平方米</t>
  </si>
  <si>
    <t>解决2组脱贫（监测）户32户128人出行不便问题</t>
  </si>
  <si>
    <t>隆回县-北山镇_乡村建设行动_农村基础设施（含产业配套基础设施）_2023年北山镇大塘村17、18、19组道路硬化</t>
  </si>
  <si>
    <t>2023年大塘村17、18、19组道路硬化</t>
  </si>
  <si>
    <t>大塘村17、18、19组组道硬化550米（550米*3.5米宽*0.18米高=346.5立方*450元/方=155925元）</t>
  </si>
  <si>
    <t>改善脱贫（监测）户13户41人的安全出行，改善生产生活条件</t>
  </si>
  <si>
    <t>隆回县_乡村建设行动_农村基础设施（含产业配套基础设施）_2023年南寺村村部入口道路硬化</t>
  </si>
  <si>
    <t>2023年南寺村村部入口道路硬化</t>
  </si>
  <si>
    <t>村部入口道路硬化土石方开挖回填1000立方米，原混凝土拆除350平方米，道路硬化长100米宽5米，挡土墙40立方米，通村部步行道改造</t>
  </si>
  <si>
    <t>25.5万/处</t>
  </si>
  <si>
    <t>解决脱贫（监测）户95户350人生产出行问题,改善生产条件</t>
  </si>
  <si>
    <t>隆回县_乡村建设行动_农村基础设施（含产业配套基础设施）_2023年南寺村1、3、10、14组道路硬化</t>
  </si>
  <si>
    <t>2023年南寺村1、3、10、14组道路硬化</t>
  </si>
  <si>
    <t>1、3、10、14组道路硬化长230米、宽3.5米</t>
  </si>
  <si>
    <t>41.3万/KM</t>
  </si>
  <si>
    <t>解决脱贫（监测）户55户427人生产出行问题,改善生产条件</t>
  </si>
  <si>
    <t>罗白村</t>
  </si>
  <si>
    <t>隆回县_乡村建设行动_农村基础设施（含产业配套基础设施）_2023年罗白村9、10、11组道路窄改宽、涵洞修建和道路硬化</t>
  </si>
  <si>
    <t>2023年罗白村9、10、11组道路窄改宽、涵洞修建和道路硬化</t>
  </si>
  <si>
    <t>9、10、11组道路窄改宽混凝土65立方米，浆砌石124立方米，石方开挖520立方米；涵洞修建两侧浆砌石、土方开挖及路面护栏；11组道路硬化长80米宽3.5米</t>
  </si>
  <si>
    <t>30万/处</t>
  </si>
  <si>
    <t>解决脱贫（监测）户208户835人安全出行,改善生产生活条件</t>
  </si>
  <si>
    <t>隆回县_乡村建设行动_农村基础设施（含产业配套基础设施）_2023年四方井村11、15组道路硬化、挡土墙和6组机耕道修建</t>
  </si>
  <si>
    <t>2023年四方井村11、15组道路硬化、挡土墙和6组机耕道修建</t>
  </si>
  <si>
    <t>11、15组道路硬化长187米、宽3.5米，挡土墙47立方米；6组新建机耕道长550米、宽3.5米</t>
  </si>
  <si>
    <t>14万/处</t>
  </si>
  <si>
    <t>解决脱贫（监测）户45户106人安全出行,改善生产生活条件</t>
  </si>
  <si>
    <t>(2).产业路</t>
  </si>
  <si>
    <t>产业路</t>
  </si>
  <si>
    <t>隆回县-六都寨镇_乡村建设行动_农村基础设施（含产业配套基础设施）_六都寨镇2023年文武村5、6、7、15组机耕道路建设</t>
  </si>
  <si>
    <t>2023年文武村5、6、7、15组机耕道路建设</t>
  </si>
  <si>
    <t>5、6、7、15组洋眼塘旁新建机耕道路长170米，3米宽</t>
  </si>
  <si>
    <t>砌石墙400元/m³，挖填方20元/m³</t>
  </si>
  <si>
    <t>改善脱贫（监测）户20户68人出行困难，改善生产生活条件</t>
  </si>
  <si>
    <t>隆回县_乡村建设行动_农村基础设施（含产业配套基础设施）_2023年托新村5.6.8.9组机耕道路建设</t>
  </si>
  <si>
    <t>2023年托新村5.6.8.9组机耕道路建设</t>
  </si>
  <si>
    <t>8.9组大井头下方机耕道长1000，宽3.5米。6组横冲里机耕道长530米，宽3.5米，挡土墙长20米.高3米.宽1米，5组泌水冲机耕道长400米,宽3.5米</t>
  </si>
  <si>
    <t>机耕道7万/公里、挡土墙350元/立方</t>
  </si>
  <si>
    <t>解决脱贫（监测）户36户76人安全出行，改善生产生活条件</t>
  </si>
  <si>
    <t>隆回县_乡村建设行动_农村基础设施（含产业配套基础设施）_2023年花桥村尚德1.2.3.4组机耕道、挡土墙建设</t>
  </si>
  <si>
    <t>2023年花桥村尚德1.2.3.4组机耕道、挡土墙建设</t>
  </si>
  <si>
    <t>1.尚德1.2.3.4组新海公路至黄婆坳亭机耕道，长700米，宽4.5米。2.800mm高压涵管160米,600mm高压涵管267米，挡土墙长133米，下宽1米，上宽0.6，高1米。</t>
  </si>
  <si>
    <t>解决脱贫（监测）户20户76人安全出行，改善生产生活条件</t>
  </si>
  <si>
    <t>隆回县-荷田乡_乡村建设行动_农村基础设施（含产业配套基础设施）_2023年秋田村12、13组机耕道和渠道修建</t>
  </si>
  <si>
    <t>2023年秋田村12、13组机耕道和渠道修建</t>
  </si>
  <si>
    <t>12组道路基础工程量宽1.1米，高2.5米252米，13组水渠建设涵管安装1.2高0.9米宽46米水渠0.3高0.3宽100米，道路基础建设长125米1.1米宽</t>
  </si>
  <si>
    <t>350元/m³</t>
  </si>
  <si>
    <t>农田水利;解决脱贫（监测）户54户210人92亩农田灌溉问题，改善生产条件，增产增收。</t>
  </si>
  <si>
    <t>帮助农业产业主体、农户和脱贫（监测）户发展产业,增收农户和脱贫（监测）户收入,巩固提升脱贫成果。</t>
  </si>
  <si>
    <t>潭水村</t>
  </si>
  <si>
    <t>隆回县-周旺镇_乡村建设行动_农村基础设施（含产业配套基础设施）_2023年潭水村2、12、16、17组机耕道维修及铺沙</t>
  </si>
  <si>
    <t>2023年潭水村2、12、16、17组机耕道维修及铺沙</t>
  </si>
  <si>
    <t>潭水村2，12，16，17组机耕道维修及铺沙1400米</t>
  </si>
  <si>
    <t>9.29万/公里</t>
  </si>
  <si>
    <t>改善脱贫（监测）户19户76人农业生产出行问题,方便生产</t>
  </si>
  <si>
    <t>隆回县-西洋江镇_乡村建设行动_农村基础设施（含产业配套基础设施）_2023年砚田村11、12、13组元家山机耕路道路建设</t>
  </si>
  <si>
    <t>2023年砚田村11、12、13组元家山机耕路道路建设</t>
  </si>
  <si>
    <t>11、12、13组元家山开挖3米机耕路360米</t>
  </si>
  <si>
    <t>解决脱贫（监测）户5户20人生产出行问题,</t>
  </si>
  <si>
    <t>隆回县-西洋江镇_乡村建设行动_农村基础设施（含产业配套基础设施）_2023年新潮社区1、2、11、 6、7、8、9、10、14、16、17组机耕道路建设。</t>
  </si>
  <si>
    <t>2023年新潮居委会1、2、11组和6、7、8、9、10、14、16、17组机耕道路建设</t>
  </si>
  <si>
    <t>1、2、11组（廖家田函）生产、生活路修建、全长250米，宽3.5米，涵管36米，浆砌石180米（宽50公分、高50公分），6、7、8、9、10、14、16、17组（荷叶塘 ）新建机耕路600米，宽3.5米（其中5x3米便桥1座）</t>
  </si>
  <si>
    <t>15.9万元/处</t>
  </si>
  <si>
    <t>解决脱贫（监测）户5户15人农业生产安全出行,改善生产生活条件</t>
  </si>
  <si>
    <r>
      <t>隆回县</t>
    </r>
    <r>
      <rPr>
        <sz val="9"/>
        <rFont val="Courier New"/>
        <charset val="134"/>
      </rPr>
      <t>-</t>
    </r>
    <r>
      <rPr>
        <sz val="9"/>
        <rFont val="宋体"/>
        <charset val="134"/>
      </rPr>
      <t>麻塘山乡</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年老树下村</t>
    </r>
    <r>
      <rPr>
        <sz val="9"/>
        <rFont val="Courier New"/>
        <charset val="134"/>
      </rPr>
      <t>6-7</t>
    </r>
    <r>
      <rPr>
        <sz val="9"/>
        <rFont val="宋体"/>
        <charset val="134"/>
      </rPr>
      <t>组产业道路修建项目</t>
    </r>
  </si>
  <si>
    <t>2023年老树下村6-7组产业道路修建</t>
  </si>
  <si>
    <t>6-7组产业路修建长715米，宽5米</t>
  </si>
  <si>
    <t>7万元/km</t>
  </si>
  <si>
    <t>解决脱贫（监测）户5户25人生产出行问题,改善生产条件</t>
  </si>
  <si>
    <r>
      <t>改善农户和脱贫（监测）户农业生产出行条件</t>
    </r>
    <r>
      <rPr>
        <sz val="9"/>
        <rFont val="Times New Roman"/>
        <charset val="134"/>
      </rPr>
      <t>,</t>
    </r>
    <r>
      <rPr>
        <sz val="9"/>
        <rFont val="宋体"/>
        <charset val="134"/>
      </rPr>
      <t>节约农业生产出行成本</t>
    </r>
  </si>
  <si>
    <t>麻场居委会</t>
  </si>
  <si>
    <t>隆回县-横板桥镇_乡村建设行动_农村基础设施（含产业配套基础设施）_2023年麻场居委会机耕道新建及维修</t>
  </si>
  <si>
    <t>2023年麻场居委会机耕道新建及维修</t>
  </si>
  <si>
    <t>麻场1/2组机耕道新建，规格3米宽，1600米,及切石坎60方、道路维修</t>
  </si>
  <si>
    <t>8万/km</t>
  </si>
  <si>
    <t>解决脱贫户49户 180人出行难，解决农业生产出行难的问题,改善生产生活条件</t>
  </si>
  <si>
    <t>川龙边村</t>
  </si>
  <si>
    <t>隆回县-高平镇_乡村建设行动_农村基础设施（含产业配套基础设施）_2023年川龙边村5组机耕道路建设</t>
  </si>
  <si>
    <t>2023年川龙边村5组机耕道路建设</t>
  </si>
  <si>
    <r>
      <t>5组机耕道500m</t>
    </r>
    <r>
      <rPr>
        <sz val="9"/>
        <rFont val="宋体"/>
        <charset val="134"/>
      </rPr>
      <t>✱</t>
    </r>
    <r>
      <rPr>
        <sz val="9"/>
        <rFont val="宋体"/>
        <charset val="134"/>
        <scheme val="minor"/>
      </rPr>
      <t>3.5m,挖掘机挖毛坯1万元，砌石坎500m</t>
    </r>
    <r>
      <rPr>
        <sz val="9"/>
        <rFont val="宋体"/>
        <charset val="134"/>
      </rPr>
      <t>✱</t>
    </r>
    <r>
      <rPr>
        <sz val="9"/>
        <rFont val="宋体"/>
        <charset val="134"/>
        <scheme val="minor"/>
      </rPr>
      <t>1.2m</t>
    </r>
    <r>
      <rPr>
        <sz val="9"/>
        <rFont val="宋体"/>
        <charset val="134"/>
      </rPr>
      <t>✱</t>
    </r>
    <r>
      <rPr>
        <sz val="9"/>
        <rFont val="宋体"/>
        <charset val="134"/>
        <scheme val="minor"/>
      </rPr>
      <t>1m,共600方，350元</t>
    </r>
    <r>
      <rPr>
        <sz val="9"/>
        <rFont val="宋体"/>
        <charset val="134"/>
      </rPr>
      <t>/</t>
    </r>
    <r>
      <rPr>
        <sz val="9"/>
        <rFont val="宋体"/>
        <charset val="134"/>
        <scheme val="minor"/>
      </rPr>
      <t>方，铺路基碎石2万元</t>
    </r>
  </si>
  <si>
    <r>
      <t>350</t>
    </r>
    <r>
      <rPr>
        <sz val="9"/>
        <rFont val="宋体"/>
        <charset val="134"/>
      </rPr>
      <t>元</t>
    </r>
    <r>
      <rPr>
        <sz val="9"/>
        <rFont val="Times New Roman"/>
        <charset val="134"/>
      </rPr>
      <t>/</t>
    </r>
    <r>
      <rPr>
        <sz val="9"/>
        <rFont val="宋体"/>
        <charset val="134"/>
      </rPr>
      <t>方，挖掘机挖毛坯1万元，铺路基碎石2万元</t>
    </r>
  </si>
  <si>
    <r>
      <t>解决脱贫（监测）户</t>
    </r>
    <r>
      <rPr>
        <sz val="9"/>
        <rFont val="Times New Roman"/>
        <charset val="134"/>
      </rPr>
      <t>20</t>
    </r>
    <r>
      <rPr>
        <sz val="9"/>
        <rFont val="宋体"/>
        <charset val="134"/>
      </rPr>
      <t>户</t>
    </r>
    <r>
      <rPr>
        <sz val="9"/>
        <rFont val="Times New Roman"/>
        <charset val="134"/>
      </rPr>
      <t>95</t>
    </r>
    <r>
      <rPr>
        <sz val="9"/>
        <rFont val="宋体"/>
        <charset val="134"/>
      </rPr>
      <t>人生产出行问题</t>
    </r>
    <r>
      <rPr>
        <sz val="9"/>
        <rFont val="Times New Roman"/>
        <charset val="134"/>
      </rPr>
      <t>,</t>
    </r>
    <r>
      <rPr>
        <sz val="9"/>
        <rFont val="宋体"/>
        <charset val="134"/>
      </rPr>
      <t>改善生产条件</t>
    </r>
  </si>
  <si>
    <t>隆回县_产业发展_配套设施项目_2023年金凤山村9、10组大铺里机耕道建设</t>
  </si>
  <si>
    <t>2023年金凤山村9、10组大铺里机耕道建设</t>
  </si>
  <si>
    <t>9、10组一段机耕道长度68米，铺块石68M*4M*0.3M，堡坎134M*0.9M*1.50M，函管1处；9、10组二段机配渠：机耕道长度300米，铺块石300M*3.5M*0.3M ，堡坎：600M*0.6M*0.5M           水渠：300M（30CM*30CM）            函管（30CM*30CM）12处*3.5M</t>
  </si>
  <si>
    <t>块石130元/方，堡坎380元/方：水渠：160元/米 函管150元/米</t>
  </si>
  <si>
    <r>
      <t>解决脱贫（监测）户</t>
    </r>
    <r>
      <rPr>
        <sz val="9"/>
        <rFont val="Times New Roman"/>
        <charset val="134"/>
      </rPr>
      <t>17</t>
    </r>
    <r>
      <rPr>
        <sz val="9"/>
        <rFont val="宋体"/>
        <charset val="134"/>
      </rPr>
      <t>户</t>
    </r>
    <r>
      <rPr>
        <sz val="9"/>
        <rFont val="Times New Roman"/>
        <charset val="134"/>
      </rPr>
      <t>62</t>
    </r>
    <r>
      <rPr>
        <sz val="9"/>
        <rFont val="宋体"/>
        <charset val="134"/>
      </rPr>
      <t>人生产出行问题</t>
    </r>
    <r>
      <rPr>
        <sz val="9"/>
        <rFont val="Times New Roman"/>
        <charset val="134"/>
      </rPr>
      <t>,</t>
    </r>
    <r>
      <rPr>
        <sz val="9"/>
        <rFont val="宋体"/>
        <charset val="134"/>
      </rPr>
      <t>改善生产条件</t>
    </r>
  </si>
  <si>
    <t>隆回县-岩口镇_乡村建设行动_农村基础设施（含产业配套基础设施）_岩口镇2023年山水村5-9组唐冲、付家冲新修机耕道修建</t>
  </si>
  <si>
    <t>2023年山水村5-9组唐冲、付家冲新修机耕道修建</t>
  </si>
  <si>
    <t>5-9组唐冲、付家冲新修机耕道修建1200米</t>
  </si>
  <si>
    <t>解决脱贫（监测）户40户132人，解决生产问题</t>
  </si>
  <si>
    <t>隆回县-岩口镇_乡村建设行动_农村基础设施（含产业配套基础设施）_岩口镇2023年天星村许家3、4组机耕道、江家5组至15组机耕道建设、鸟竹山至瓦厂里挡土墙、毛毛岭挡土墙、应塘三板桥桥面更换</t>
  </si>
  <si>
    <t>2023年天星村许家3、4组机耕道、江家5组至15组机耕道建设、鸟竹山至瓦厂里挡土墙、毛毛岭挡土墙、应塘三板桥桥面更换</t>
  </si>
  <si>
    <t>1、新修许家3.4组烤烟产业机耕道土石方挖填500m*3.5m*1.5m，0.4m宽水沟40m，0.8m涵管10m；2、江家5组至15组机耕道500米开挖；3、鸟竹山至瓦厂里路段垮方浆彻挡土墙13m*0.8m*1.5m，涵管0.8m包安装10m。、3、毛毛岭组道垮方浆彻长13*1.2m*5m和清基础土方13*1.5*1；4、应塘三板桥桥面换板16*3.3*0.3，浆砌挡土墙5.4*0.8*2.5；</t>
  </si>
  <si>
    <t>320元/立方米</t>
  </si>
  <si>
    <t>48</t>
  </si>
  <si>
    <t>142</t>
  </si>
  <si>
    <t>解决脱贫户48户142人，安全出行,改善生产生活条件</t>
  </si>
  <si>
    <t>红星村</t>
  </si>
  <si>
    <t>隆回县-桃花坪街道_乡村建设行动_农村基础设施（含产业配套基础设施）_2023年红星村1、7.10等组机耕道机耕道路建设、机耕桥建设。</t>
  </si>
  <si>
    <t>2023年红星村1、7.10等组机耕道机耕道路建设和机耕桥建设</t>
  </si>
  <si>
    <t>新建/维修</t>
  </si>
  <si>
    <r>
      <t>1、7.10组机耕道长228</t>
    </r>
    <r>
      <rPr>
        <sz val="9"/>
        <rFont val="Times New Roman"/>
        <charset val="134"/>
      </rPr>
      <t>ṃ</t>
    </r>
    <r>
      <rPr>
        <sz val="9"/>
        <rFont val="宋体"/>
        <charset val="134"/>
      </rPr>
      <t>宽3.5米原路铺砂石。                      2、1、2、3组机耕道新建长780米宽3m。                                   3、1、2、3、8组机耕桥4m×4m×3座。</t>
    </r>
  </si>
  <si>
    <t>107元/米；20万元/公里；1.34万/座</t>
  </si>
  <si>
    <t>改善农户287户1148人，其中脱贫户45户135人60亩农业生产出行条件</t>
  </si>
  <si>
    <t>改善农户和脱贫户农业生产出行等生产条件，节约出行成本</t>
  </si>
  <si>
    <t>隆回县-桃花坪街道_乡村建设行动_农村基础设施（含产业配套基础设施）_2023年叶家村25组机耕道修建</t>
  </si>
  <si>
    <t>2023年叶家村25组机耕道修建</t>
  </si>
  <si>
    <t>25组简易机耕道修建长196m宽3.5m</t>
  </si>
  <si>
    <t>14.3万元/km</t>
  </si>
  <si>
    <t>改善农户80户310人，脱贫户9户31人25亩农田生产安全出行，改善生产条件</t>
  </si>
  <si>
    <t>隆回县-桃花坪街道_乡村建设行动_农村基础设施（含产业配套基础设施）_2023年高田村易7组机耕道路建设</t>
  </si>
  <si>
    <t>2023年高田村上易7组机耕道路建设</t>
  </si>
  <si>
    <t>上易7组机耕道修建长500m、宽3.5m</t>
  </si>
  <si>
    <t>20万元/kw</t>
  </si>
  <si>
    <t>改善农户80户310人，脱贫户4户15人30亩农业生产出行条件</t>
  </si>
  <si>
    <t>隆回县-滩头镇_产业发展_生产项目_2023年五星村1-10组水口头种植业机耕道路建设</t>
  </si>
  <si>
    <t>2023年五星村1-10组水口头机耕道路建设</t>
  </si>
  <si>
    <t>1-10组水口头机耕道修建长0.606km,宽3.8m，泥结碎石路面，浆砌块石保边，路基础设20cm厚块石垫层。</t>
  </si>
  <si>
    <t>74.3万元/km</t>
  </si>
  <si>
    <t>解决脱贫（监测）户68户310人生产出行问题,改善生产条件；</t>
  </si>
  <si>
    <t>隆回县_产业发展_生产项目_2023年三溪新村29-34组井湾种植业机耕道建设</t>
  </si>
  <si>
    <t>2023年三溪新村29-34组井湾机耕道建设</t>
  </si>
  <si>
    <t>29-34组井湾机耕道建设；新修，长0.62km,路面宽3.5m，泥结碎石路面，一侧靠排渠，另一侧浆砌块石保边，路基础设20cm厚块石垫层。</t>
  </si>
  <si>
    <t>50万元/km</t>
  </si>
  <si>
    <t>解决脱贫（监测）户33户98人生产出行问题,改善生产条件；</t>
  </si>
  <si>
    <t>隆回县-滩头镇_产业发展_生产项目_2023年三溪新村1-4组三溪机耕道建设</t>
  </si>
  <si>
    <t>2023年三溪新村1-4组三溪机耕道建设</t>
  </si>
  <si>
    <t>1-4组三溪机耕道建设；新修，长0.43km,路面宽3.5m，泥结碎石路面，一侧靠排渠，另一侧浆砌块石保边，路基础设20cm厚块石垫层。</t>
  </si>
  <si>
    <t>51.2万元/km</t>
  </si>
  <si>
    <t>解决脱贫（监测）户80户430人生产出行问题,改善生产条件；</t>
  </si>
  <si>
    <t>隆回县_产业发展_生产项目_农业农村局2023年金凤峰村1-6组罗面点机耕道新建</t>
  </si>
  <si>
    <t>2023年金凤峰村1-6组罗面点机耕道新建</t>
  </si>
  <si>
    <t>1-6组罗面点1#排渠改造；长0.445km,宽3.8m，泥结碎石路面，一侧靠排渠，另一侧浆砌块石保边，路基础设20cm厚块石垫层。</t>
  </si>
  <si>
    <t>51.7万元/km</t>
  </si>
  <si>
    <t>解决脱贫（监测）户30户122人生产出行问题,改善生产条件；</t>
  </si>
  <si>
    <t>隆回县-岩口镇_乡村建设行动_农村基础设施（含产业配套基础设施）_岩口镇2023年新坪村学校边机耕道修建</t>
  </si>
  <si>
    <t>2023年新坪村学校边机耕道修建</t>
  </si>
  <si>
    <t>学校边机耕道修建长0.3km,宽3.8m，泥结碎石路面，浆砌块石保边，路基础设20cm厚块石垫层。</t>
  </si>
  <si>
    <t>86.7万元/km</t>
  </si>
  <si>
    <t>解决脱贫户监测户10户21人，解决农田灌溉问题，改善生产条件，增加收入</t>
  </si>
  <si>
    <t>隆回县-岩口镇_乡村建设行动_农村基础设施（含产业配套基础设施）_岩口镇2023年新坪村4、5组机耕道维修</t>
  </si>
  <si>
    <t>2023年新坪村4、5组机耕道维修</t>
  </si>
  <si>
    <t>4、5组机耕道维修长0.675km，宽3.8m，新建泥结碎石路面，部分地段采用浆砌块石保边。</t>
  </si>
  <si>
    <t>41.5万元/km</t>
  </si>
  <si>
    <t>隆回县-岩口镇_乡村建设行动_农村基础设施（含产业配套基础设施）_岩口镇2023年新坪村大垅里机耕道修建</t>
  </si>
  <si>
    <t>2023年新坪村大垅里机耕道修建</t>
  </si>
  <si>
    <t>新修</t>
  </si>
  <si>
    <t>大垅里机耕道修建长0.225km，宽3.8m，泥结碎石路面，浆砌块石保边，路基础设20cm厚块石垫层</t>
  </si>
  <si>
    <t>40万元/km</t>
  </si>
  <si>
    <t>解决脱贫户监测户6户11人，解决农田灌溉问题，改善生产条件，增加收入</t>
  </si>
  <si>
    <t>隆回县-岩口镇_乡村建设行动_农村基础设施（含产业配套基础设施）_岩口镇2023年邱家村3组 、4组、5组、6组虎了亭机耕道维修</t>
  </si>
  <si>
    <t>2023年邱家村3组 、4组、5组、6组虎了亭机耕道维修</t>
  </si>
  <si>
    <t>修建机耕道，长0.6km,本次设计砼路面4.5m宽，局部地段设碎石垫层</t>
  </si>
  <si>
    <t>73.3万元/km</t>
  </si>
  <si>
    <t>解决4户脱贫户及监测户12人，农田灌溉生产条件</t>
  </si>
  <si>
    <t>隆回县-岩口镇_乡村建设行动_农村基础设施（含产业配套基础设施）_岩口镇2023年邱家村6组、7组、8组、9组、10组机耕道维修</t>
  </si>
  <si>
    <t>2023年邱家村6组、7组、8组、9组、10组机耕道维修</t>
  </si>
  <si>
    <t>修建机耕道，长0.646km,本次设计砼路面4.5m宽，局部地段设碎石垫层</t>
  </si>
  <si>
    <t>解决6户脱贫户及监测户17人，农田灌溉生产条件</t>
  </si>
  <si>
    <t>隆回县-岩口镇_乡村建设行动_农村基础设施（含产业配套基础设施）_岩口镇2023年邱家村4组、5组、6组、9组、10组原始冲机耕道维修</t>
  </si>
  <si>
    <t>2023年邱家村4组、5组、6组、9组、10组原始冲机耕道维修</t>
  </si>
  <si>
    <t>原始冲机耕道维修长0.58km,宽3.8m，新建泥结碎石面，部分地段采用浆砌块石保边。</t>
  </si>
  <si>
    <t>25.9万元/km</t>
  </si>
  <si>
    <t>解决5户脱贫户及监测户14人，农田灌溉生产条件</t>
  </si>
  <si>
    <t>隆回县-岩口镇_乡村建设行动_农村基础设施（含产业配套基础设施）_岩口镇2023年龙水炼村维修19组油榨冲机耕道</t>
  </si>
  <si>
    <t>2023年龙水炼村19组油榨冲机耕道维修</t>
  </si>
  <si>
    <t>修建机耕道，长0.38km,本次设计砼路面3.5m宽，局部地段设碎石垫层</t>
  </si>
  <si>
    <t>57.9万元/km</t>
  </si>
  <si>
    <t>解决12户脱贫户、36人及一般农户72人灌溉问题</t>
  </si>
  <si>
    <t>隆回县-岩口镇_乡村建设行动_农村基础设施（含产业配套基础设施）_岩口镇2023年新田村6、7组机耕道维修</t>
  </si>
  <si>
    <t>2023年新田村6、7组机耕道维修</t>
  </si>
  <si>
    <t>6、7组机耕道维修长0.221km,宽3.8m，新建泥结碎石面，部分地段采用浆砌块石保边。</t>
  </si>
  <si>
    <t>104.1万元/km</t>
  </si>
  <si>
    <t>解决户94户299人（含脱贫人口）80亩农田道路问题，改善生产条件，增产增收；</t>
  </si>
  <si>
    <t>改善农户和脱贫（监测）户农田生产条件，增加农业生产收入</t>
  </si>
  <si>
    <t>隆回县_产业发展_配套设施项目_岩口镇2023年天星村23组朝阳机耕道维修长0.736km,宽3.8m</t>
  </si>
  <si>
    <t>2023年天星村23组朝阳机耕道维修</t>
  </si>
  <si>
    <t>23组朝阳机耕道维修长0.736km,宽3.8m，新建泥结碎石面，部分地段采用浆砌块石保边。</t>
  </si>
  <si>
    <t>13.6万元/km</t>
  </si>
  <si>
    <t>解决脱贫人囗10户和其他农户54户受益人口240人出行，山林200亩农田50亩运输、改善生产条件，增产增收；</t>
  </si>
  <si>
    <t>解决脱贫人囗10户和其他农户20户受益人口240人出行，山林200亩农田50亩运输、改善生产条件，增产增收；</t>
  </si>
  <si>
    <t>隆回县-岩口镇_乡村建设行动_农村基础设施（含产业配套基础设施）_岩口镇2023年塘头村修建全村耕道</t>
  </si>
  <si>
    <t>2023年塘头村全村耕道修建</t>
  </si>
  <si>
    <t>新修，长3km,路面宽1.5m，泥结碎石路面。</t>
  </si>
  <si>
    <t>12万元/km</t>
  </si>
  <si>
    <t>解决脱贫户监测户115户405人，解决农田灌溉问题，改善生产条件，增加收入</t>
  </si>
  <si>
    <t>红旗村</t>
  </si>
  <si>
    <t>隆回县_产业发展_生产项目_2023年红旗村7、8、9、10、11组机耕道修建</t>
  </si>
  <si>
    <t>2023年红旗村7、8、9、10、11组机耕道修建</t>
  </si>
  <si>
    <t>7、8、9、10、11组机耕道修建长0.285km,宽3.8m，泥结碎石路面，浆砌块石保边，路基础设20cm厚块石垫层。</t>
  </si>
  <si>
    <t>66.7万元/km</t>
  </si>
  <si>
    <t>解决脱贫（监测）户18户61人生产出行问题,改善生产条件</t>
  </si>
  <si>
    <t>隆回县_乡村建设行动_农村基础设施（含产业配套基础设施）_2023年利农村长龙1、2组老山冲产业路修建</t>
  </si>
  <si>
    <t>2023年利农村长龙1、2组老山冲产业路修建</t>
  </si>
  <si>
    <t>利农村老山冲产业路新修，长0.78km,路面宽分别为4.0m、3.0m、2.0m，10cm厚泥结碎石路面，下垫30cm厚的块石垫层，分段在路面两侧设置50cm宽的浆砌石路肩。</t>
  </si>
  <si>
    <t>65万元/km</t>
  </si>
  <si>
    <t>解决脱贫（监测）户9户35人18亩农田水利灌溉问题，改善生产条件，增产增收</t>
  </si>
  <si>
    <t>隆回县_乡村建设行动_农村基础设施（含产业配套基础设施）_2023年利农村托栗坪1组机耕道修建</t>
  </si>
  <si>
    <t>2023年利农村托栗坪1组机耕道修建</t>
  </si>
  <si>
    <t>利农村托栗坪1组机耕道新修，长0.4km,路面宽为2.5m，10cm厚泥结碎石路面，下垫30cm厚的块石垫层，分段在路面两侧设置50cm宽的浆砌石路肩。</t>
  </si>
  <si>
    <t>67.5万元/km</t>
  </si>
  <si>
    <t>解决脱贫（监测）户9户33人17亩农田水利灌溉问题，改善生产条件，增产增收</t>
  </si>
  <si>
    <t>隆回县_乡村建设行动_农村基础设施（含产业配套基础设施）_2023年利农村托栗坪2组、3组、4组机耕道修建</t>
  </si>
  <si>
    <t>2023年利农村托栗坪2组、3组、4组机耕道修建</t>
  </si>
  <si>
    <t>总长0.93km,其中托栗坪2#机耕道0.15km、托栗坪3#机耕道0.43km、托栗坪4#机耕道0.35km,新修，路面宽为3.0m，10cm厚泥结碎石路面，下垫30cm厚的块石垫层，单边设置50cm宽的浆砌石路肩。</t>
  </si>
  <si>
    <t>64.5万元/km</t>
  </si>
  <si>
    <t>解决脱贫（监测）户25户108人66亩农田水利灌溉问题，改善生产条件，增产增收</t>
  </si>
  <si>
    <t>隆回县_乡村建设行动_农村基础设施（含产业配套基础设施）_2023年热泉村5组枫香凼机耕道修建</t>
  </si>
  <si>
    <t>2023年热泉村5组枫香凼机耕道修建</t>
  </si>
  <si>
    <t>热泉村5组枫香凼机耕道长0.47km,路面宽3.0m,两侧路肩宽各50cm，下田坡口5处</t>
  </si>
  <si>
    <t>185.1万元/km</t>
  </si>
  <si>
    <t>解决脱贫户、监测户7户28人生产出行问题,改善生产条件；</t>
  </si>
  <si>
    <t>改善农户、脱贫户、监测户农业生产出行条件,节约农业生产出行成本</t>
  </si>
  <si>
    <t>隆回县_乡村建设行动_农村基础设施（含产业配套基础设施）_2023年珀塘村7、8组排渠中端机耕道修建</t>
  </si>
  <si>
    <t>2023年珀塘村7、8组排渠中端机耕道修建</t>
  </si>
  <si>
    <t>珀塘村7、8组排渠中端机耕道长0.15km,，路面宽3m,两侧路肩宽各50cm，下田坡口1处</t>
  </si>
  <si>
    <t>113.3万元/km</t>
  </si>
  <si>
    <t>解决脱贫（监测）户3户7人生产出行问题,改善生产条件；</t>
  </si>
  <si>
    <t>隆回县-高平镇_乡村建设行动_农村基础设施（含产业配套基础设施）_2023年中黄信村2.4.6.7.9.10.13.14.15.16组陈家冲机耕路</t>
  </si>
  <si>
    <t>2023年中黄信村2.4.6.7.9.10.13.14.15.16组陈家冲机耕路修建</t>
  </si>
  <si>
    <t>2.4.6.7.9.10.13.14.15.16组陈家冲机耕路长0.51km,路面宽3m,两侧路肩宽各50cm，下田坡口5处</t>
  </si>
  <si>
    <t>60.8万元/km</t>
  </si>
  <si>
    <t>解决脱贫（监测）户45户231人生产出行问题,改善生产条件</t>
  </si>
  <si>
    <t>改善农户和脱贫（监测）户农业生产出行条件,节约农业生产出行成本。</t>
  </si>
  <si>
    <t>隆回县-高平镇_产业发展_配套设施项目_2023年茶山村3、4组庙老上机耕路维修</t>
  </si>
  <si>
    <t>2023年茶山村3、4组庙老上机耕路维修</t>
  </si>
  <si>
    <t>3、4组庙老上机耕路维长0.26km,路面宽3.5m,路面碎石垫层，一侧浆砌石路肩，配0.3*0.3渠道，下田坡口4处</t>
  </si>
  <si>
    <t>34.6万元/km</t>
  </si>
  <si>
    <t>解决脱贫（监测）户32户119人生产出行问题,改善生产条件；</t>
  </si>
  <si>
    <t>改善农户和脱贫（监测）户农业生产出行条件,节约农业生产出行成本；</t>
  </si>
  <si>
    <t>隆回县-高平镇_乡村建设行动_农村基础设施（含产业配套基础设施）_2023年小坳村6、7、8、9、10、11、12组梅家1#机耕道、梅家2#机耕道、梅家3#机耕道</t>
  </si>
  <si>
    <t>2023年小坳村6、7、8、9、10、11、12组梅家1#机耕道、梅家2#机耕道、梅家3#机耕道</t>
  </si>
  <si>
    <t>6、7、8、9、10、11、12组梅家机耕道长1.005km,，其中梅家1#机耕道0.5km、梅家2#机耕道0.165km、梅家3#机耕道0.34km,路面宽2.5m,两侧路肩宽各50cm，下田坡口6处</t>
  </si>
  <si>
    <t>73.6万元/km</t>
  </si>
  <si>
    <t>隆回县-高平镇_乡村建设行动_农村基础设施（含产业配套基础设施）_2023年小坳村5、6、7、8组侯井泉湾机耕道</t>
  </si>
  <si>
    <t>2023年小坳村5、6、7、8组侯井泉湾机耕道</t>
  </si>
  <si>
    <t>5、6、7、8组侯井泉湾机耕道长0.16km,路面宽2m,两侧路肩宽各50cm，田坡口2处</t>
  </si>
  <si>
    <t>56.3万元/km</t>
  </si>
  <si>
    <t>解决脱贫（监测）户45户190人130亩农田水利灌溉问题，改善生产条件，增产增收</t>
  </si>
  <si>
    <t>隆回县-高平镇_乡村建设行动_农村基础设施（含产业配套基础设施）_2023年大石村6组侯田垄里机耕道修建</t>
  </si>
  <si>
    <t>2023年大石村6组侯田垄里机耕道修建</t>
  </si>
  <si>
    <t>6组侯田垄里机耕道修建长0.16km,路面宽3m,两侧路肩宽各50cm，下田坡口5处</t>
  </si>
  <si>
    <t>81.3万元/km</t>
  </si>
  <si>
    <r>
      <t>解决脱贫（监测）户26户106人生产出行问题</t>
    </r>
    <r>
      <rPr>
        <sz val="9"/>
        <rFont val="Times New Roman"/>
        <charset val="134"/>
      </rPr>
      <t>,</t>
    </r>
    <r>
      <rPr>
        <sz val="9"/>
        <rFont val="宋体"/>
        <charset val="134"/>
      </rPr>
      <t>改善生产条件；</t>
    </r>
  </si>
  <si>
    <t>隆回县-高平镇_产业发展_配套设施项目_2023年三星村5、6组机耕道修建</t>
  </si>
  <si>
    <t>2023年三星村5、6组机耕道修建</t>
  </si>
  <si>
    <t>5、6组湾塘里至贺家机耕道修建，总长0.41km，其中湾塘里机耕道1#0.3km、湾塘里机耕道（三星段）2#0.11km（接石脚村2、3、4、5、6、7组400米新建机耕道项目，共510米）、湾塘里机耕道路面宽3.5m,一侧路肩宽各50cm，下田坡口8处，配套0.4*0.4灌溉渠</t>
  </si>
  <si>
    <t>76.1万元/km</t>
  </si>
  <si>
    <r>
      <t>解决脱贫（监测）户28户98人生产出行问题</t>
    </r>
    <r>
      <rPr>
        <sz val="9"/>
        <rFont val="Times New Roman"/>
        <charset val="134"/>
      </rPr>
      <t>,</t>
    </r>
    <r>
      <rPr>
        <sz val="9"/>
        <rFont val="宋体"/>
        <charset val="134"/>
      </rPr>
      <t>改善生产条件；</t>
    </r>
  </si>
  <si>
    <t>隆回县-高平镇_产业发展_配套设施项目_2023年石脚村3、4、5、6组机耕道修建</t>
  </si>
  <si>
    <t>2023年石脚村3、4、5、6组机耕道修建</t>
  </si>
  <si>
    <t>三组机耕道修建，总长0.72km，其中三组湾塘里道机耕道2#0.4km、湾塘里机耕道3#0.32km,路面宽3.5m,一侧路肩宽各50cm，下田坡口8处，配套0.4*0.4灌溉渠，机耕桥2条</t>
  </si>
  <si>
    <r>
      <t>解决脱贫（监测）户</t>
    </r>
    <r>
      <rPr>
        <sz val="9"/>
        <rFont val="Times New Roman"/>
        <charset val="134"/>
      </rPr>
      <t>114</t>
    </r>
    <r>
      <rPr>
        <sz val="9"/>
        <rFont val="宋体"/>
        <charset val="134"/>
      </rPr>
      <t>户</t>
    </r>
    <r>
      <rPr>
        <sz val="9"/>
        <rFont val="Times New Roman"/>
        <charset val="134"/>
      </rPr>
      <t>392</t>
    </r>
    <r>
      <rPr>
        <sz val="9"/>
        <rFont val="宋体"/>
        <charset val="134"/>
      </rPr>
      <t>人生产出行问题</t>
    </r>
    <r>
      <rPr>
        <sz val="9"/>
        <rFont val="Times New Roman"/>
        <charset val="134"/>
      </rPr>
      <t>,</t>
    </r>
    <r>
      <rPr>
        <sz val="9"/>
        <rFont val="宋体"/>
        <charset val="134"/>
      </rPr>
      <t>改善生产条件；</t>
    </r>
  </si>
  <si>
    <t>隆回县-七江镇_乡村建设行动_农村基础设施（含产业配套基础设施）_2023年水源村大树下机耕道、窑门前机耕道、水打铺2#机耕道维修</t>
  </si>
  <si>
    <t>2023年水源村大树下机耕道、窑门前机耕道、水打铺2#机耕道修建</t>
  </si>
  <si>
    <t>总长0.41km，其中大树下机耕道0.11km、窑门前机耕道0.13km、打水铺2#机耕道0.17km,路面宽2m,两侧路肩宽各50cm，下田坡口3处</t>
  </si>
  <si>
    <t>73.2万元/km</t>
  </si>
  <si>
    <t>改善脱贫（监测）户10户31人出行困难，改善生产生活条件</t>
  </si>
  <si>
    <t>隆回县_乡村建设行动_农村基础设施（含产业配套基础设施）_2023年水源村水打铺1#机耕道修建</t>
  </si>
  <si>
    <t>2023年水源村水打铺1#机耕道修建</t>
  </si>
  <si>
    <t>水打铺新建机耕道长0.41km,路面宽3.5m,两侧路肩宽各50cm，长410m，下田坡口4处</t>
  </si>
  <si>
    <t>改善脱贫（监测）户8户23人出行困难，改善生产生活条件</t>
  </si>
  <si>
    <t>石坪村</t>
  </si>
  <si>
    <t>隆回县-七江镇_乡村建设行动_农村基础设施（含产业配套基础设施）_2023年石坪村金鸡山新建机耕道</t>
  </si>
  <si>
    <t>2023年石坪村金鸡山新建机耕道修建</t>
  </si>
  <si>
    <t>石坪村金鸡山新建机耕道长0.5km,路面宽2.5m,两侧路肩宽各50cm，下田坡口7处</t>
  </si>
  <si>
    <t>62万元/km</t>
  </si>
  <si>
    <r>
      <t>解决脱贫（监测）户</t>
    </r>
    <r>
      <rPr>
        <sz val="9"/>
        <rFont val="Times New Roman"/>
        <charset val="134"/>
      </rPr>
      <t>43</t>
    </r>
    <r>
      <rPr>
        <sz val="9"/>
        <rFont val="宋体"/>
        <charset val="134"/>
      </rPr>
      <t>户</t>
    </r>
    <r>
      <rPr>
        <sz val="9"/>
        <rFont val="Times New Roman"/>
        <charset val="134"/>
      </rPr>
      <t>146</t>
    </r>
    <r>
      <rPr>
        <sz val="9"/>
        <rFont val="宋体"/>
        <charset val="134"/>
      </rPr>
      <t>人生产出行问题</t>
    </r>
    <r>
      <rPr>
        <sz val="9"/>
        <rFont val="Times New Roman"/>
        <charset val="134"/>
      </rPr>
      <t>,</t>
    </r>
    <r>
      <rPr>
        <sz val="9"/>
        <rFont val="宋体"/>
        <charset val="134"/>
      </rPr>
      <t>改善生产条件。</t>
    </r>
  </si>
  <si>
    <r>
      <t>改善农户和脱贫（监测）户农业生产出行条件</t>
    </r>
    <r>
      <rPr>
        <sz val="9"/>
        <rFont val="Times New Roman"/>
        <charset val="134"/>
      </rPr>
      <t>,</t>
    </r>
    <r>
      <rPr>
        <sz val="9"/>
        <rFont val="宋体"/>
        <charset val="134"/>
      </rPr>
      <t>节约农业生产出行成本。</t>
    </r>
  </si>
  <si>
    <t>蒋玉牌村</t>
  </si>
  <si>
    <t>隆回县_乡村建设行动_农村基础设施（含产业配套基础设施）_2023年蒋玉牌村12、13、15、16组机耕道路建设</t>
  </si>
  <si>
    <t>2023年蒋玉牌村12、13、15、16组机耕道路建设</t>
  </si>
  <si>
    <t>13组机耕道扩建长60米，宽4.5米，12、15、16组机耕道挡土墙，底宽1.2米，面宽0.8米，高4.5米，长100米</t>
  </si>
  <si>
    <t>解决脱贫（监测）户42户165人农田保障和出行生产问题，改善生产条件，增产增收</t>
  </si>
  <si>
    <t>改善农户和脱贫（监测）户农业生产出行条件，节约农业生产出行成本</t>
  </si>
  <si>
    <t>(3).农村供水保障设施建设</t>
  </si>
  <si>
    <r>
      <t>隆回县</t>
    </r>
    <r>
      <rPr>
        <sz val="9"/>
        <rFont val="Courier New"/>
        <charset val="134"/>
      </rPr>
      <t>-</t>
    </r>
    <r>
      <rPr>
        <sz val="9"/>
        <rFont val="宋体"/>
        <charset val="134"/>
      </rPr>
      <t>羊古坳镇</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年刘家排村</t>
    </r>
    <r>
      <rPr>
        <sz val="9"/>
        <rFont val="Courier New"/>
        <charset val="134"/>
      </rPr>
      <t>3</t>
    </r>
    <r>
      <rPr>
        <sz val="9"/>
        <rFont val="宋体"/>
        <charset val="134"/>
      </rPr>
      <t>组自来水饮水池</t>
    </r>
    <r>
      <rPr>
        <sz val="9"/>
        <rFont val="Courier New"/>
        <charset val="134"/>
      </rPr>
      <t>1.2*1.2m</t>
    </r>
    <r>
      <rPr>
        <sz val="9"/>
        <rFont val="宋体"/>
        <charset val="134"/>
      </rPr>
      <t>一个，蓄水池</t>
    </r>
    <r>
      <rPr>
        <sz val="9"/>
        <rFont val="Courier New"/>
        <charset val="134"/>
      </rPr>
      <t>3m*3m</t>
    </r>
    <r>
      <rPr>
        <sz val="9"/>
        <rFont val="宋体"/>
        <charset val="134"/>
      </rPr>
      <t>一个，水管</t>
    </r>
    <r>
      <rPr>
        <sz val="9"/>
        <rFont val="Courier New"/>
        <charset val="134"/>
      </rPr>
      <t>1000m</t>
    </r>
  </si>
  <si>
    <t>2023年刘家排村3组供水巩固提升工程</t>
  </si>
  <si>
    <t>3组自来水饮水1.2*1.2m一个，蓄水池3m*3m一个，水管1000m</t>
  </si>
  <si>
    <t>2万元/处</t>
  </si>
  <si>
    <t>解决脱贫户4户16人及村民250人安全饮水问题,改善生活条件</t>
  </si>
  <si>
    <t>改善脱贫户及农户生活条件，节约劳动力成本</t>
  </si>
  <si>
    <t>隆回县-小沙江镇_乡村建设行动_农村基础设施（含产业配套基础设施）_小沙江镇2023年小沙江社区16、17组供水提升工程</t>
  </si>
  <si>
    <t>2023年小沙江居委会16、17组供水提升工程</t>
  </si>
  <si>
    <t>新建17组高位蓄水池5*4*4，管长500米；16组高位蓄水池5*5*4，管长700米</t>
  </si>
  <si>
    <t>解决脱贫（监测）户8户30人饮水安全问题，改善生活条件</t>
  </si>
  <si>
    <t>隆回县-小沙江镇_乡村建设行动_农村基础设施（含产业配套基础设施）_小沙江镇2023年江边村4、5、11、12组安全饮水提升工程</t>
  </si>
  <si>
    <t>2023年江边村4、5、11、12组安全饮水提升工程</t>
  </si>
  <si>
    <t>11、12组新建蓄水池1个（5*5*4），铺设管道5000米。5组管道维修800米。4组新建蓄水池1个（4*4*4），铺设管道2000米。集水井共2个（1*1*1）</t>
  </si>
  <si>
    <t>800-1000元/m人</t>
  </si>
  <si>
    <t>解决脱贫（监测）户26户82人饮水安全问题，改善生活条件</t>
  </si>
  <si>
    <t>隆回县_乡村建设行动_农村基础设施（含产业配套基础设施）_金石桥镇2023年南龙村7组自来水改造</t>
  </si>
  <si>
    <t>2023年南龙村7组自来水改造</t>
  </si>
  <si>
    <t>7组自来水改造：管道二根（直径50mm，长1000m；直径32mm，长2000m），进水池一座（长2m，宽1m，高1m）、蓄水池一座（长3m、宽2m、2m）</t>
  </si>
  <si>
    <t>9万/处</t>
  </si>
  <si>
    <t>改善7组脱贫（监测）户5户16人饮水条件，改善生产生活条件，节约劳动力成本</t>
  </si>
  <si>
    <t>改善农户和脱贫（监测）户生活条件,节约劳动力成本</t>
  </si>
  <si>
    <t>隆回县-罗洪镇_乡村建设行动_农村基础设施（含产业配套基础设施）_2023年白莲村4、6、7、9、10组供水工程</t>
  </si>
  <si>
    <t>2023年白莲村4、6、7、9、10组供水工程</t>
  </si>
  <si>
    <r>
      <t>4、6、7、9、10组新建水源井3个，过滤池2座，蓄水池2个，铺设输配水管网2.5</t>
    </r>
    <r>
      <rPr>
        <sz val="9"/>
        <rFont val="宋体"/>
        <charset val="134"/>
      </rPr>
      <t>㎞</t>
    </r>
  </si>
  <si>
    <t>解决脱贫（监测）28户108人饮水安全问题，改善生活条件</t>
  </si>
  <si>
    <t>改善农户和脱贫（监测）户生活条件，节约劳动力成本</t>
  </si>
  <si>
    <t>隆回县-罗洪镇_乡村建设行动_农村基础设施（含产业配套基础设施）_2023年官树下社区5、6、7、8、9组供水工程</t>
  </si>
  <si>
    <t>2023年官树下社区5、6、7、8、9组供水工程</t>
  </si>
  <si>
    <t>5、6、7、8、9组修建水源井1个，过滤池1个，蓄水池2个，管网铺设5.3km</t>
  </si>
  <si>
    <t>28万元/处</t>
  </si>
  <si>
    <t>解决脱贫（监测）35户100人饮水安全问题，改善生活条件</t>
  </si>
  <si>
    <t>隆回县-六都寨镇_乡村建设行动_农村基础设施（含产业配套基础设施）_六都寨镇2023年辰河村4组供水工程</t>
  </si>
  <si>
    <t>2023年辰河村4组供水工程</t>
  </si>
  <si>
    <t xml:space="preserve">辰河村4组，集水井修建1口，蓄水池修建一口 </t>
  </si>
  <si>
    <t>解决脱贫（监测）户11户50人安全饮水问题,改善生活条件。</t>
  </si>
  <si>
    <t>长砂龙村</t>
  </si>
  <si>
    <t>隆回县_乡村建设行动_农村基础设施（含产业配套基础设施）_六都寨镇2023年长砂龙村长裕集中供水工程</t>
  </si>
  <si>
    <t>2023年长砂龙村长裕集中供水工程</t>
  </si>
  <si>
    <t>长裕1组和新村部旁新建水池2座，维修水井1处，铺设管道1公里</t>
  </si>
  <si>
    <t>解决脱贫（监测）户35户120人安全饮水问题,改善生活条件</t>
  </si>
  <si>
    <t>隆回县_乡村建设行动_农村基础设施（含产业配套基础设施）_六都寨镇 2023年长砂龙村徐家9、10、11、12、13组集中供水工程</t>
  </si>
  <si>
    <t>2023年长砂龙村徐家9、10、11、12、13组集中供水工程</t>
  </si>
  <si>
    <t xml:space="preserve"> 徐家9、10、11、12、13组新建水池1座，维修水井1处，铺设管道1公里</t>
  </si>
  <si>
    <t>20万元/处</t>
  </si>
  <si>
    <t>解决脱贫（监测）户42户140人安全饮水问题,改善生活条件</t>
  </si>
  <si>
    <t>水洞坪村</t>
  </si>
  <si>
    <t>隆回县-虎形山瑶族乡_乡村建设行动_农村基础设施（含产业配套基础设施）_2023年水洞坪村饮水提升工程</t>
  </si>
  <si>
    <t>2023年水洞坪村饮水提升工程</t>
  </si>
  <si>
    <t>1、3、4、5、8组新建水源井5口，压水池5座，铺设输配水管15km</t>
  </si>
  <si>
    <t>49.5万元/处</t>
  </si>
  <si>
    <t>/</t>
  </si>
  <si>
    <t>解决脱贫（监测）户53户182人饮水安全问题，改善生活条件</t>
  </si>
  <si>
    <r>
      <t>隆回县</t>
    </r>
    <r>
      <rPr>
        <sz val="9"/>
        <rFont val="Courier New"/>
        <charset val="134"/>
      </rPr>
      <t>-</t>
    </r>
    <r>
      <rPr>
        <sz val="9"/>
        <rFont val="宋体"/>
        <charset val="134"/>
      </rPr>
      <t>麻塘山乡</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年桥家湾村六组麦子溪、九组羊雀凼饮水提升工程</t>
    </r>
  </si>
  <si>
    <t>2023年桥家湾村六组麦子溪、九组羊雀凼饮水提升工程</t>
  </si>
  <si>
    <t>六组麦子溪、九组羊雀凼共清水池2座，铺设输配水管网400m</t>
  </si>
  <si>
    <r>
      <t>6万元</t>
    </r>
    <r>
      <rPr>
        <sz val="9"/>
        <rFont val="Times New Roman"/>
        <charset val="134"/>
      </rPr>
      <t>/</t>
    </r>
    <r>
      <rPr>
        <sz val="9"/>
        <rFont val="宋体"/>
        <charset val="134"/>
      </rPr>
      <t>处</t>
    </r>
  </si>
  <si>
    <r>
      <t>解决脱贫（监测）户</t>
    </r>
    <r>
      <rPr>
        <sz val="9"/>
        <rFont val="Times New Roman"/>
        <charset val="134"/>
      </rPr>
      <t>60</t>
    </r>
    <r>
      <rPr>
        <sz val="9"/>
        <rFont val="宋体"/>
        <charset val="134"/>
      </rPr>
      <t>户</t>
    </r>
    <r>
      <rPr>
        <sz val="9"/>
        <rFont val="Times New Roman"/>
        <charset val="134"/>
      </rPr>
      <t>206</t>
    </r>
    <r>
      <rPr>
        <sz val="9"/>
        <rFont val="宋体"/>
        <charset val="134"/>
      </rPr>
      <t>人饮水安全问题，改善生活条件</t>
    </r>
  </si>
  <si>
    <r>
      <t>改善农户和脱贫（监测）户生活条件</t>
    </r>
    <r>
      <rPr>
        <sz val="9"/>
        <rFont val="Times New Roman"/>
        <charset val="134"/>
      </rPr>
      <t>,</t>
    </r>
    <r>
      <rPr>
        <sz val="9"/>
        <rFont val="宋体"/>
        <charset val="134"/>
      </rPr>
      <t>节约劳动力成本。</t>
    </r>
  </si>
  <si>
    <t>隆回县-高平镇_乡村建设行动_农村基础设施（含产业配套基础设施）_2023年棋坪村1、2、3、4、5、6、10组饮水提升工程</t>
  </si>
  <si>
    <t>2023年棋坪村1、2、3、4、5、6、10组饮水提升工程</t>
  </si>
  <si>
    <t>1、2、3、4、5、6、10组新建125立方蓄水池一个（5米*5米*5米），铺设主线50管3000米，25管10000米.</t>
  </si>
  <si>
    <r>
      <t>38</t>
    </r>
    <r>
      <rPr>
        <sz val="9"/>
        <rFont val="宋体"/>
        <charset val="134"/>
      </rPr>
      <t>万元/处</t>
    </r>
  </si>
  <si>
    <t>解决脱贫（监测）户68户252人饮水安全问题，改善生活条件</t>
  </si>
  <si>
    <r>
      <t>改善农户和脱贫（监测）户生活条件</t>
    </r>
    <r>
      <rPr>
        <sz val="9"/>
        <rFont val="Times New Roman"/>
        <charset val="134"/>
      </rPr>
      <t>,</t>
    </r>
    <r>
      <rPr>
        <sz val="9"/>
        <rFont val="宋体"/>
        <charset val="134"/>
      </rPr>
      <t>节约劳动力成本</t>
    </r>
  </si>
  <si>
    <t>隆回县-岩口镇_乡村建设行动_农村基础设施（含产业配套基础设施）_岩口镇2023年天星村修建岩脑上、老屋里、石脚坪、刘建升4户和栗山坳等供水提质设施</t>
  </si>
  <si>
    <t>2023年天星村岩脑上、老屋里、石脚坪、刘建升4户和栗山坳等供水提质工程</t>
  </si>
  <si>
    <t>1、岩脑上饮水源污水分离挡水墙长23m,均高1.5m；2、老屋里饮水源水池维修3.6*3.6*0.1，改造水管400m；3、石脚坪饮水工程增设水源管道新增水源管道，长850m；4、刘建升4户自来水管道更换长600m；5、栗山坳自来水管更换140m，水源井维修2.5*1.5*1.0</t>
  </si>
  <si>
    <t>9.3万元/处</t>
  </si>
  <si>
    <t>解决脱贫户23户75人安全饮水保障。</t>
  </si>
  <si>
    <t>改善农户和脱贫户生活条件。</t>
  </si>
  <si>
    <t>隆回县-岩口镇_乡村建设行动_农村基础设施（含产业配套基础设施）_岩口镇2023年天星村修建应塘岩水池及管道</t>
  </si>
  <si>
    <t>2023年天星村应塘岩水池及管道修建</t>
  </si>
  <si>
    <t>应塘岩新增饮水坝、蓄水池1座、供水管道410m；</t>
  </si>
  <si>
    <t>28</t>
  </si>
  <si>
    <t>91</t>
  </si>
  <si>
    <t>解决脱贫户28户91人安全饮水保障。</t>
  </si>
  <si>
    <t>隆回县-岩口镇_乡村建设行动_农村基础设施（含产业配套基础设施）_岩口镇2023年天星村修建曹家1、2组、瓦厂里9组、鸟竹山10组和边溪垅里等水池与管道</t>
  </si>
  <si>
    <t>2023年天星村曹家1、2组、瓦厂里9组、鸟竹山10组和边溪垅里等水池与管道修建</t>
  </si>
  <si>
    <t>1、曹家1.2组饮水工程，新建沉砂过滤池1座，供水管 长4.0km；2、瓦厂里9组新建饮水工程，修建拦水坝1座，山坳管槽长45m*深3.0m，引水管长1000m；3、10组鸟竹山饮水工程蓄水池维修、加固，更换水泵1台、水管75m，更换机房门1扇；4、边溪垅里新建饮水工程，集水池1座、高位蓄水池1座、提水设备1套、供水主管60m；</t>
  </si>
  <si>
    <t>17.6万元/处</t>
  </si>
  <si>
    <t>50</t>
  </si>
  <si>
    <t>172</t>
  </si>
  <si>
    <t>解决脱贫户50户172人安全饮水保障。</t>
  </si>
  <si>
    <t>隆回县_乡村建设行动_农村基础设施（含产业配套基础设施）_荷香桥镇2023年树竹村10、11组人畜饮水工程</t>
  </si>
  <si>
    <t>2023年树竹村10、11组饮水提升工程</t>
  </si>
  <si>
    <t>10、11组抽水泵1个11Kw，铺设63mm水管1100米，50mm水管400米，32mm水管300米</t>
  </si>
  <si>
    <t>65元/米</t>
  </si>
  <si>
    <t>改善脱贫户（监测户）56户152人饮水条件，改善生产生活条件</t>
  </si>
  <si>
    <t>隆回县_乡村建设行动_农村基础设施（含产业配套基础设施）_荷香桥2023年茅铺9组，10组自来水改造</t>
  </si>
  <si>
    <t>2023年茅铺村9、10组自来水改造提升</t>
  </si>
  <si>
    <t>茅铺9、10组自来水改造管道铺设2700米</t>
  </si>
  <si>
    <t>11元／米</t>
  </si>
  <si>
    <t>解决脱贫户32户102人安全饮水问题，改善生产生活条件</t>
  </si>
  <si>
    <t>广源村</t>
  </si>
  <si>
    <t>隆回县-大水田乡_乡村建设行动_农村基础设施（含产业配套基础设施）_2023年大水田乡广源村2、3、4、5、7组供水巩固提升工程</t>
  </si>
  <si>
    <t>2023年广源村2、3、4、5、7组供水巩固提升工程</t>
  </si>
  <si>
    <t>2、3、4、5、7组更换32#管道2.6千米，维修加固水池一个，维修加固后，蓄水容量40立方左右.</t>
  </si>
  <si>
    <t>3万元/处</t>
  </si>
  <si>
    <r>
      <t>解决脱贫（监测）户</t>
    </r>
    <r>
      <rPr>
        <sz val="9"/>
        <rFont val="宋体"/>
        <charset val="0"/>
      </rPr>
      <t>24</t>
    </r>
    <r>
      <rPr>
        <sz val="9"/>
        <rFont val="宋体"/>
        <charset val="134"/>
      </rPr>
      <t>户</t>
    </r>
    <r>
      <rPr>
        <sz val="9"/>
        <rFont val="宋体"/>
        <charset val="0"/>
      </rPr>
      <t>106</t>
    </r>
    <r>
      <rPr>
        <sz val="9"/>
        <rFont val="宋体"/>
        <charset val="134"/>
      </rPr>
      <t>人饮水安全问题，改善生活条件</t>
    </r>
  </si>
  <si>
    <r>
      <t>改善农户和脱贫（监测）户生活条件</t>
    </r>
    <r>
      <rPr>
        <sz val="9"/>
        <rFont val="宋体"/>
        <charset val="0"/>
      </rPr>
      <t>,</t>
    </r>
    <r>
      <rPr>
        <sz val="9"/>
        <rFont val="宋体"/>
        <charset val="134"/>
      </rPr>
      <t>节约劳动力成本</t>
    </r>
  </si>
  <si>
    <t>隆回县-大水田乡_乡村建设行动_农村基础设施（含产业配套基础设施）_2023年大水田乡太源村6组供水巩固提升工程</t>
  </si>
  <si>
    <t>2023年大水田乡太源村6组供水巩固提升工程</t>
  </si>
  <si>
    <t>太源6组正山冲至候鸟保护站；25#热溶管1200米；20#热溶分水入户管600米；新建畜水池两个（进水口水池2X1X1米；蓄水池1个3mX3mX2m）</t>
  </si>
  <si>
    <r>
      <t>解决脱贫（监测）户</t>
    </r>
    <r>
      <rPr>
        <sz val="9"/>
        <rFont val="宋体"/>
        <charset val="0"/>
      </rPr>
      <t>8</t>
    </r>
    <r>
      <rPr>
        <sz val="9"/>
        <rFont val="宋体"/>
        <charset val="134"/>
      </rPr>
      <t>户</t>
    </r>
    <r>
      <rPr>
        <sz val="9"/>
        <rFont val="宋体"/>
        <charset val="0"/>
      </rPr>
      <t>28</t>
    </r>
    <r>
      <rPr>
        <sz val="9"/>
        <rFont val="宋体"/>
        <charset val="134"/>
      </rPr>
      <t>人饮水安全问题，改善生活条件。</t>
    </r>
  </si>
  <si>
    <r>
      <t>改善农户和脱贫（监测）户生活条件</t>
    </r>
    <r>
      <rPr>
        <sz val="9"/>
        <rFont val="宋体"/>
        <charset val="0"/>
      </rPr>
      <t>,</t>
    </r>
    <r>
      <rPr>
        <sz val="9"/>
        <rFont val="宋体"/>
        <charset val="134"/>
      </rPr>
      <t>节约劳动力成本。</t>
    </r>
  </si>
  <si>
    <t>江未村</t>
  </si>
  <si>
    <t>隆回县-高平镇_乡村建设行动_农村基础设施（含产业配套基础设施）_2023年江未村6组饮水巩固提升工程</t>
  </si>
  <si>
    <t>2023年江未村6组饮水巩固提升工程</t>
  </si>
  <si>
    <t>6组南门口更换管道1.4千米</t>
  </si>
  <si>
    <t>解决脱贫（监测）户8户29人饮水安全问题，改善生活条件。</t>
  </si>
  <si>
    <t>石湾村</t>
  </si>
  <si>
    <t>隆回县_乡村建设行动_农村基础设施（含产业配套基础设施）_荷香桥镇2023年破巷水库桐木桥水厂水源地巩固提升工程</t>
  </si>
  <si>
    <t>2023年破巷水库桐木桥水厂水源地巩固提升工程</t>
  </si>
  <si>
    <t>破巷水库桐木桥水厂水源地铺设管道1.3千米</t>
  </si>
  <si>
    <t>解决脱贫（监测）户1562户5268人饮水安全问题，改善生活条件</t>
  </si>
  <si>
    <t>金石村</t>
  </si>
  <si>
    <t>隆回县-横板桥镇_乡村建设行动_农村基础设施（含产业配套基础设施）_2023年金石村11、12组陈家寨供水巩固提升工程</t>
  </si>
  <si>
    <t>2023年金石村11、12组陈家寨供水巩固提升工程</t>
  </si>
  <si>
    <t>11、12组陈家寨修建高位水池1个，铺设管道2公里</t>
  </si>
  <si>
    <t>解决脱贫（监测）户21户86人饮水安全问题，改善生活条件。</t>
  </si>
  <si>
    <t>三溪村</t>
  </si>
  <si>
    <t>隆回县-横板桥镇_乡村建设行动_农村基础设施（含产业配套基础设施）_2023年横板桥镇三溪垅水厂管网延伸（三溪村16组）</t>
  </si>
  <si>
    <t>2023年横板桥镇三溪垅水厂管网延伸（三溪村16组）</t>
  </si>
  <si>
    <t>三溪垅水厂铺设管道1.5千米（DN50）</t>
  </si>
  <si>
    <t>解决脱贫（监测）户18户35人饮水安全问题，改善生活条件。</t>
  </si>
  <si>
    <t>隆回县-虎形山瑶族乡_乡村建设行动_农村基础设施（含产业配套基础设施）_2023年白水洞村10组供水巩固提升工程</t>
  </si>
  <si>
    <t>2023年白水洞村10组供水巩固提升工程</t>
  </si>
  <si>
    <t>10组修建3m*3m*1.8m水池1个、铺设管网2千米</t>
  </si>
  <si>
    <t>解决脱贫（监测）户15户64人饮水安全问题，改善生活条件</t>
  </si>
  <si>
    <t>水栗凼村</t>
  </si>
  <si>
    <t>隆回县-虎形山瑶族乡_乡村建设行动_农村基础设施（含产业配套基础设施）_2023年水栗凼村11组井湾供水巩固提升工程</t>
  </si>
  <si>
    <t>2023年水栗凼村11组井湾供水巩固提升工程</t>
  </si>
  <si>
    <t>11组井湾新建水池2个</t>
  </si>
  <si>
    <t>解决脱贫（监测）户4户17人饮水安全问题，改善生活条件</t>
  </si>
  <si>
    <t>隆回县_乡村建设行动_农村基础设施（含产业配套基础设施）_金石桥镇2023年华溪村前华1组供水巩固提升工程</t>
  </si>
  <si>
    <t>2023年华溪村前华1组供水巩固提升工程</t>
  </si>
  <si>
    <t>华溪村前华1组水洞山新建取水井一座、净化池一座、蓄水池一座，铺设管道5.6千米</t>
  </si>
  <si>
    <r>
      <t>解决脱贫（监测）户</t>
    </r>
    <r>
      <rPr>
        <sz val="9"/>
        <rFont val="宋体"/>
        <charset val="0"/>
      </rPr>
      <t>45</t>
    </r>
    <r>
      <rPr>
        <sz val="9"/>
        <rFont val="宋体"/>
        <charset val="134"/>
      </rPr>
      <t>户</t>
    </r>
    <r>
      <rPr>
        <sz val="9"/>
        <rFont val="宋体"/>
        <charset val="0"/>
      </rPr>
      <t>112</t>
    </r>
    <r>
      <rPr>
        <sz val="9"/>
        <rFont val="宋体"/>
        <charset val="134"/>
      </rPr>
      <t>人饮水安全问题，改善生活条件。</t>
    </r>
  </si>
  <si>
    <t>云雾山村</t>
  </si>
  <si>
    <t>隆回县_乡村建设行动_农村基础设施（含产业配套基础设施）_金石桥镇2023年云雾山村9组供水巩固提升工程</t>
  </si>
  <si>
    <t>2023年云雾山村9组供水巩固提升工程</t>
  </si>
  <si>
    <r>
      <t>云雾山村9组田湾冲更换水源</t>
    </r>
    <r>
      <rPr>
        <sz val="9"/>
        <rFont val="宋体"/>
        <charset val="0"/>
      </rPr>
      <t>1</t>
    </r>
    <r>
      <rPr>
        <sz val="9"/>
        <rFont val="宋体"/>
        <charset val="134"/>
      </rPr>
      <t>座，长3.2米，宽2.2米，高1.8米，铺设管道</t>
    </r>
    <r>
      <rPr>
        <sz val="9"/>
        <rFont val="宋体"/>
        <charset val="0"/>
      </rPr>
      <t>1.8</t>
    </r>
    <r>
      <rPr>
        <sz val="9"/>
        <rFont val="宋体"/>
        <charset val="134"/>
      </rPr>
      <t>千米</t>
    </r>
  </si>
  <si>
    <r>
      <t>6</t>
    </r>
    <r>
      <rPr>
        <sz val="9"/>
        <rFont val="宋体"/>
        <charset val="134"/>
      </rPr>
      <t>万元</t>
    </r>
    <r>
      <rPr>
        <sz val="9"/>
        <rFont val="宋体"/>
        <charset val="0"/>
      </rPr>
      <t>/</t>
    </r>
    <r>
      <rPr>
        <sz val="9"/>
        <rFont val="宋体"/>
        <charset val="134"/>
      </rPr>
      <t>处</t>
    </r>
  </si>
  <si>
    <r>
      <t>解决脱贫（监测）户</t>
    </r>
    <r>
      <rPr>
        <sz val="9"/>
        <rFont val="宋体"/>
        <charset val="0"/>
      </rPr>
      <t>11</t>
    </r>
    <r>
      <rPr>
        <sz val="9"/>
        <rFont val="宋体"/>
        <charset val="134"/>
      </rPr>
      <t>户</t>
    </r>
    <r>
      <rPr>
        <sz val="9"/>
        <rFont val="宋体"/>
        <charset val="0"/>
      </rPr>
      <t>42</t>
    </r>
    <r>
      <rPr>
        <sz val="9"/>
        <rFont val="宋体"/>
        <charset val="134"/>
      </rPr>
      <t>人饮水安全问题，改善生活条件。</t>
    </r>
  </si>
  <si>
    <t>明德村</t>
  </si>
  <si>
    <t>隆回县-六都寨镇_乡村建设行动_农村基础设施（含产业配套基础设施）_六都寨镇2023年明德村泌水片15、16组供水巩固提升工程</t>
  </si>
  <si>
    <t>2023年明德村泌水片15、16组供水巩固提升工程</t>
  </si>
  <si>
    <t>泌水片15、16组新建集水池1口，铺设管道100米</t>
  </si>
  <si>
    <t>解决脱贫（监测）户32户110人饮水安全问题，改善生活条件。</t>
  </si>
  <si>
    <t>隆回县_乡村建设行动_农村基础设施（含产业配套基础设施）_六都寨镇2023年长砂龙村徐家1、16、17组供水巩固提升工程</t>
  </si>
  <si>
    <t>2023年长砂龙村徐家1、16、17组供水巩固提升工程</t>
  </si>
  <si>
    <t>徐家1、16、17组打井，修建蓄水池，铺设管道300米</t>
  </si>
  <si>
    <t>解决脱贫（监测）户13户43人饮水安全问题，改善生活条件。</t>
  </si>
  <si>
    <t>巴油村</t>
  </si>
  <si>
    <t>隆回县-罗洪镇_乡村建设行动_农村基础设施（含产业配套基础设施）_2023年罗洪镇巴油村12组供水巩固提升工程</t>
  </si>
  <si>
    <t>2023年罗洪镇巴油村12组供水巩固提升工程</t>
  </si>
  <si>
    <t>12组修建取水池、净化池、蓄水池各1座，铺设管道1.2公里</t>
  </si>
  <si>
    <t>解决脱贫（监测）户6户28人饮水安全问题，改善生活条件。</t>
  </si>
  <si>
    <t>隆回县-罗洪镇_乡村建设行动_农村基础设施（含产业配套基础设施）_2023年罗洪镇巴油村11组副山冲集中供水工程巩固提升工程</t>
  </si>
  <si>
    <t>2023年罗洪镇巴油村11组副山冲集中供水工程巩固提升工程</t>
  </si>
  <si>
    <t>11组副山冲修建水源井1座，水源井至蓄水池管道800米</t>
  </si>
  <si>
    <r>
      <t>解决脱贫（监测）户</t>
    </r>
    <r>
      <rPr>
        <sz val="9"/>
        <rFont val="宋体"/>
        <charset val="0"/>
      </rPr>
      <t>96</t>
    </r>
    <r>
      <rPr>
        <sz val="9"/>
        <rFont val="宋体"/>
        <charset val="134"/>
      </rPr>
      <t>户</t>
    </r>
    <r>
      <rPr>
        <sz val="9"/>
        <rFont val="宋体"/>
        <charset val="0"/>
      </rPr>
      <t>322</t>
    </r>
    <r>
      <rPr>
        <sz val="9"/>
        <rFont val="宋体"/>
        <charset val="134"/>
      </rPr>
      <t>人饮水安全问题，改善生活条件。</t>
    </r>
  </si>
  <si>
    <t>采莲村</t>
  </si>
  <si>
    <t>隆回县-罗洪镇_乡村建设行动_农村基础设施（含产业配套基础设施）_2023年罗洪镇采莲村11组、12组供水巩固提升工程</t>
  </si>
  <si>
    <t>2023年罗洪镇采莲村11组、12组供水巩固提升工程</t>
  </si>
  <si>
    <t>11组、12组西段修建水源井、蓄水池、积水井各1座，铺设管道1000米</t>
  </si>
  <si>
    <t>解决脱贫（监测）户32户100人饮水安全问题，改善生活条件。</t>
  </si>
  <si>
    <t>上罗洪村</t>
  </si>
  <si>
    <t>隆回县-罗洪镇_乡村建设行动_农村基础设施（含产业配套基础设施）_2023年罗洪镇上罗洪村17组小娥派供水巩固提升工程</t>
  </si>
  <si>
    <t>2023年罗洪镇上罗洪村17组小娥派供水巩固提升工程</t>
  </si>
  <si>
    <t>17组小娥派新建水源井1个、新建过滤池1个，铺设输水管0.5公里</t>
  </si>
  <si>
    <t>解决农户56户191人，其中脱贫（监测）户20户61人饮水安全问题，改善生活条件。</t>
  </si>
  <si>
    <t>隆回县-罗洪镇_乡村建设行动_农村基础设施（含产业配套基础设施）_2023年罗洪镇芭蕉山村1组供水巩固提升工程</t>
  </si>
  <si>
    <t>2023年罗洪镇芭蕉山村1组供水巩固提升工程</t>
  </si>
  <si>
    <t>1组修建水源井、水池各1座，铺设管道1.5千米</t>
  </si>
  <si>
    <t>解决脱贫（监测）户7户21人饮水安全问题，改善生活条件</t>
  </si>
  <si>
    <t>中罗洪、芭蕉山村</t>
  </si>
  <si>
    <t>隆回县-罗洪镇_乡村建设行动_农村基础设施（含产业配套基础设施）_2023年罗洪镇自来水厂改造工程</t>
  </si>
  <si>
    <t>2023年罗洪镇自来水厂改造工程</t>
  </si>
  <si>
    <t>自来水厂改造中罗洪、芭蕉山dn75管管网延伸2400米</t>
  </si>
  <si>
    <t>4.17万元/千米</t>
  </si>
  <si>
    <r>
      <t>解决脱贫（监测）户</t>
    </r>
    <r>
      <rPr>
        <sz val="9"/>
        <rFont val="宋体"/>
        <charset val="0"/>
      </rPr>
      <t>288</t>
    </r>
    <r>
      <rPr>
        <sz val="9"/>
        <rFont val="宋体"/>
        <charset val="134"/>
      </rPr>
      <t>户</t>
    </r>
    <r>
      <rPr>
        <sz val="9"/>
        <rFont val="宋体"/>
        <charset val="0"/>
      </rPr>
      <t>1060</t>
    </r>
    <r>
      <rPr>
        <sz val="9"/>
        <rFont val="宋体"/>
        <charset val="134"/>
      </rPr>
      <t>人饮水安全问题，改善生活条件。</t>
    </r>
  </si>
  <si>
    <r>
      <t>隆回县</t>
    </r>
    <r>
      <rPr>
        <sz val="9"/>
        <rFont val="Courier New"/>
        <charset val="134"/>
      </rPr>
      <t>-</t>
    </r>
    <r>
      <rPr>
        <sz val="9"/>
        <rFont val="宋体"/>
        <charset val="134"/>
      </rPr>
      <t>麻塘山乡</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年老树下村</t>
    </r>
    <r>
      <rPr>
        <sz val="9"/>
        <rFont val="Courier New"/>
        <charset val="134"/>
      </rPr>
      <t>12</t>
    </r>
    <r>
      <rPr>
        <sz val="9"/>
        <rFont val="宋体"/>
        <charset val="134"/>
      </rPr>
      <t>、</t>
    </r>
    <r>
      <rPr>
        <sz val="9"/>
        <rFont val="Courier New"/>
        <charset val="134"/>
      </rPr>
      <t>13</t>
    </r>
    <r>
      <rPr>
        <sz val="9"/>
        <rFont val="宋体"/>
        <charset val="134"/>
      </rPr>
      <t>、</t>
    </r>
    <r>
      <rPr>
        <sz val="9"/>
        <rFont val="Courier New"/>
        <charset val="134"/>
      </rPr>
      <t>14</t>
    </r>
    <r>
      <rPr>
        <sz val="9"/>
        <rFont val="宋体"/>
        <charset val="134"/>
      </rPr>
      <t>组供水巩固提升工程</t>
    </r>
  </si>
  <si>
    <t>2023年麻塘山乡老树下村12、13、14组供水巩固提升工程</t>
  </si>
  <si>
    <t>12、13、14组铺设输水管2.6公里</t>
  </si>
  <si>
    <r>
      <t>解决脱贫（监测）户</t>
    </r>
    <r>
      <rPr>
        <sz val="9"/>
        <rFont val="宋体"/>
        <charset val="0"/>
      </rPr>
      <t>16</t>
    </r>
    <r>
      <rPr>
        <sz val="9"/>
        <rFont val="宋体"/>
        <charset val="134"/>
      </rPr>
      <t>户</t>
    </r>
    <r>
      <rPr>
        <sz val="9"/>
        <rFont val="宋体"/>
        <charset val="0"/>
      </rPr>
      <t>62</t>
    </r>
    <r>
      <rPr>
        <sz val="9"/>
        <rFont val="宋体"/>
        <charset val="134"/>
      </rPr>
      <t>人饮水安全问题，改善生活条件。</t>
    </r>
  </si>
  <si>
    <t xml:space="preserve">麻塘山乡 </t>
  </si>
  <si>
    <r>
      <t>隆回县</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年麻塘山乡横排村</t>
    </r>
    <r>
      <rPr>
        <sz val="9"/>
        <rFont val="Courier New"/>
        <charset val="134"/>
      </rPr>
      <t>1-7</t>
    </r>
    <r>
      <rPr>
        <sz val="9"/>
        <rFont val="宋体"/>
        <charset val="134"/>
      </rPr>
      <t>组供水巩固提升工程</t>
    </r>
  </si>
  <si>
    <t>2023年麻塘山乡横排村1-7组供水巩固提升工程</t>
  </si>
  <si>
    <t>1-7组修建水源井5座，铺设输水管道1.5公里</t>
  </si>
  <si>
    <t>解决脱贫（监测）户64户222人饮水安全问题，改善生活条件。</t>
  </si>
  <si>
    <t>隆回县-七江镇_乡村建设行动_农村基础设施（含产业配套基础设施）_2023年枫木村3、4、8-12组供水巩固提升工程</t>
  </si>
  <si>
    <t>2023年七江镇枫木村3、4、8-12组供水巩固提升工程</t>
  </si>
  <si>
    <t>枫木村3、4、8-12组水源井维修，机房新建，提水设备改造</t>
  </si>
  <si>
    <t>解决脱贫（监测）户34户120人饮水安全问题，改善生活条件。</t>
  </si>
  <si>
    <t xml:space="preserve">富家村 </t>
  </si>
  <si>
    <t>隆回县-七江镇_乡村建设行动_农村基础设施（含产业配套基础设施）_2023年富家村13组供水巩固提升工程</t>
  </si>
  <si>
    <t>2023年七江镇富家村13组供水巩固提升工程</t>
  </si>
  <si>
    <t>富家村 13组修建水源井、蓄水池各1座，铺设管道1.4公里</t>
  </si>
  <si>
    <t>解决脱贫（监测）户5户22人饮水安全问题，改善生活条件。</t>
  </si>
  <si>
    <t>建华村</t>
  </si>
  <si>
    <t>隆回县-七江镇_乡村建设行动_农村基础设施（含产业配套基础设施）_2023年建华村19.20组集中供水巩固提升工程</t>
  </si>
  <si>
    <t>2023年七江镇建华村19、20组集中供水巩固提升工程</t>
  </si>
  <si>
    <t>19、20组修建蓄水池座，铺设管道1.5千米</t>
  </si>
  <si>
    <t>解决脱贫（监测）户20户57人饮水安全问题，改善生活条件。</t>
  </si>
  <si>
    <t>隆回县-七江镇_乡村建设行动_农村基础设施（含产业配套基础设施）_2023年石坪村5、6组集中供水巩固提升工程</t>
  </si>
  <si>
    <t>2023年七江镇石坪村5、6组集中供水巩固提升工程</t>
  </si>
  <si>
    <t>5、6组修建水源井，机房，安装提水设备，修建蓄水池1座，铺设管网3.2公里</t>
  </si>
  <si>
    <t>15万元/处</t>
  </si>
  <si>
    <t>解决脱贫（监测）户23户87人饮水安全问题，改善生活条件。</t>
  </si>
  <si>
    <t>隆回县-三阁司镇_乡村建设行动_农村基础设施（含产业配套基础设施）_三阁司镇2023年乐荷村1-8组供水巩固提升工程</t>
  </si>
  <si>
    <t>2023年三阁司镇乐荷村1-8组供水巩固提升工程</t>
  </si>
  <si>
    <t>1-8组扩大取水池及沉淀池，更新主管，新建储水池</t>
  </si>
  <si>
    <t>解决脱贫（监测）户56户200人饮水安全问题，改善生活条件。</t>
  </si>
  <si>
    <t>东山村</t>
  </si>
  <si>
    <t>隆回县_乡村建设行动_农村基础设施（含产业配套基础设施）_2023年司门前镇东山村二组供水巩固提升工程</t>
  </si>
  <si>
    <t>2023年东山村2组供水巩固提升工程</t>
  </si>
  <si>
    <t>2组供水巩固提升工程修建1个水池，铺设管道800米</t>
  </si>
  <si>
    <t>解决脱贫（监测）户4户18人饮水安全问题，改善生活条件。</t>
  </si>
  <si>
    <t>吉山村</t>
  </si>
  <si>
    <t>隆回县_乡村建设行动_农村基础设施（含产业配套基础设施）_2023年司门前镇吉山村10组供水巩固提升工程</t>
  </si>
  <si>
    <t>2023年司门前镇吉山村10组供水巩固提升工程</t>
  </si>
  <si>
    <t>10组供水巩固提升工程新建水池1个，铺设管道500米</t>
  </si>
  <si>
    <t>解决脱贫（监测）户7户26人饮水安全问题，改善生活条件。</t>
  </si>
  <si>
    <t>隆回县_乡村建设行动_农村基础设施（含产业配套基础设施）_2023年司门前镇吉山村一组供水巩固提升工程</t>
  </si>
  <si>
    <t>2023年司门前镇吉山村一组供水巩固提升工程</t>
  </si>
  <si>
    <t>一组供水巩固提升工程修建2个水池，铺设管道7O0米</t>
  </si>
  <si>
    <t>解决脱贫（监测）户7户29人饮水安全问题，改善生活条件。</t>
  </si>
  <si>
    <t>石阳桥村</t>
  </si>
  <si>
    <t>隆回县_乡村建设行动_农村基础设施（含产业配套基础设施）_2023年司门前镇石阳桥村13组寨垴下供水工程巩固提升工程</t>
  </si>
  <si>
    <t>2023年司门前镇石阳桥村13组寨垴下供水工程巩固提升工程</t>
  </si>
  <si>
    <t>13组寨垴下修建两个水池，铺设管道700米</t>
  </si>
  <si>
    <r>
      <t>5</t>
    </r>
    <r>
      <rPr>
        <sz val="9"/>
        <rFont val="宋体"/>
        <charset val="134"/>
      </rPr>
      <t>万元</t>
    </r>
    <r>
      <rPr>
        <sz val="9"/>
        <rFont val="宋体"/>
        <charset val="0"/>
      </rPr>
      <t>/</t>
    </r>
    <r>
      <rPr>
        <sz val="9"/>
        <rFont val="宋体"/>
        <charset val="134"/>
      </rPr>
      <t>处</t>
    </r>
  </si>
  <si>
    <r>
      <t>解决脱贫（监测）户</t>
    </r>
    <r>
      <rPr>
        <sz val="9"/>
        <rFont val="宋体"/>
        <charset val="0"/>
      </rPr>
      <t>4</t>
    </r>
    <r>
      <rPr>
        <sz val="9"/>
        <rFont val="宋体"/>
        <charset val="134"/>
      </rPr>
      <t>户</t>
    </r>
    <r>
      <rPr>
        <sz val="9"/>
        <rFont val="宋体"/>
        <charset val="0"/>
      </rPr>
      <t>15</t>
    </r>
    <r>
      <rPr>
        <sz val="9"/>
        <rFont val="宋体"/>
        <charset val="134"/>
      </rPr>
      <t>人，学校</t>
    </r>
    <r>
      <rPr>
        <sz val="9"/>
        <rFont val="宋体"/>
        <charset val="0"/>
      </rPr>
      <t>212</t>
    </r>
    <r>
      <rPr>
        <sz val="9"/>
        <rFont val="宋体"/>
        <charset val="134"/>
      </rPr>
      <t>人饮水安全问题，改善生活条件。</t>
    </r>
  </si>
  <si>
    <t>万和村</t>
  </si>
  <si>
    <t>隆回县_乡村建设行动_农村基础设施（含产业配套基础设施）_2023年司门前镇万和村13-15组3个组供水巩固提升工程</t>
  </si>
  <si>
    <t>2023年司门前镇万和村13-15组3个组供水巩固提升工程</t>
  </si>
  <si>
    <t>13-15组铺设管道1.8千米</t>
  </si>
  <si>
    <t>6万元/处</t>
  </si>
  <si>
    <t>解决脱贫（监测）户23户77人饮水安全问题，改善生活条件。</t>
  </si>
  <si>
    <t>隆回县_乡村建设行动_农村基础设施（含产业配套基础设施）_2023年司门前中山居委会18组供水巩固揽工程</t>
  </si>
  <si>
    <t>2023年司门前中山居委会18组供水巩固提升工程</t>
  </si>
  <si>
    <t>18组管网延伸1千米，新建储水池两座</t>
  </si>
  <si>
    <r>
      <t>解决已脱贫（监测）户</t>
    </r>
    <r>
      <rPr>
        <sz val="9"/>
        <rFont val="宋体"/>
        <charset val="0"/>
      </rPr>
      <t>7</t>
    </r>
    <r>
      <rPr>
        <sz val="9"/>
        <rFont val="宋体"/>
        <charset val="134"/>
      </rPr>
      <t>户</t>
    </r>
    <r>
      <rPr>
        <sz val="9"/>
        <rFont val="宋体"/>
        <charset val="0"/>
      </rPr>
      <t>24</t>
    </r>
    <r>
      <rPr>
        <sz val="9"/>
        <rFont val="宋体"/>
        <charset val="134"/>
      </rPr>
      <t>人饮水安全问题，改善生活条件。</t>
    </r>
  </si>
  <si>
    <r>
      <t>改善农户和脱贫（监测）户生产生活条件</t>
    </r>
    <r>
      <rPr>
        <sz val="9"/>
        <rFont val="宋体"/>
        <charset val="0"/>
      </rPr>
      <t>,</t>
    </r>
    <r>
      <rPr>
        <sz val="9"/>
        <rFont val="宋体"/>
        <charset val="134"/>
      </rPr>
      <t>节约劳动力成本。</t>
    </r>
  </si>
  <si>
    <t>隆回县_乡村建设行动_农村基础设施（含产业配套基础设施）_2023年司门前镇富贤村10组供水巩固提升工程</t>
  </si>
  <si>
    <t>2023年司门前镇富贤村10组供水巩固提升工程</t>
  </si>
  <si>
    <t>10组供水巩固提升工程修水源点2个，水池1个，管道120米</t>
  </si>
  <si>
    <r>
      <t>8</t>
    </r>
    <r>
      <rPr>
        <sz val="10"/>
        <rFont val="宋体"/>
        <charset val="134"/>
      </rPr>
      <t>万元</t>
    </r>
    <r>
      <rPr>
        <sz val="10"/>
        <rFont val="Times New Roman"/>
        <charset val="134"/>
      </rPr>
      <t>/</t>
    </r>
    <r>
      <rPr>
        <sz val="10"/>
        <rFont val="宋体"/>
        <charset val="134"/>
      </rPr>
      <t>处</t>
    </r>
  </si>
  <si>
    <t>解决脱贫（监测）户1户9人饮水安全问题，改善生活条件。</t>
  </si>
  <si>
    <t>相关项目村</t>
  </si>
  <si>
    <t>隆回县-滩头镇_乡村建设行动_农村基础设施（含产业配套基础设施）_2023年双龙水厂改扩建工程</t>
  </si>
  <si>
    <t>2023年双龙水厂改扩建工程</t>
  </si>
  <si>
    <t>县农
村供
水公
司</t>
  </si>
  <si>
    <t>改建厂房、扩建蓄水池，增压泵房、净化设施设备，铺设输配水管网56km。</t>
  </si>
  <si>
    <t>200万元/处</t>
  </si>
  <si>
    <t>解决脱贫（监测）户3044户10307人饮水安全问题，改善生活条件。</t>
  </si>
  <si>
    <t>改善农户和脱贫户生活条件，节约劳动成本</t>
  </si>
  <si>
    <t>隆回县-西洋江镇_乡村建设行动_农村基础设施（含产业配套基础设施）_2023年西洋江镇苏河村新东片区供水巩固提升工程</t>
  </si>
  <si>
    <t>2023年西洋江镇苏河村新东片区供水巩固提升工程</t>
  </si>
  <si>
    <t>15、16、17、18、19、20、21组修建水源井2处，蓄水水池2个，铺设管道1.2千米</t>
  </si>
  <si>
    <t>解决脱贫（监测）户23户67人饮水安全问题，改善生活条件。</t>
  </si>
  <si>
    <t>隆回县-西洋江镇_乡村建设行动_农村基础设施（含产业配套基础设施）_2023年西洋江镇水厂第二水源井改造工程</t>
  </si>
  <si>
    <t>2023年西洋江镇水厂第二水源井改造工程</t>
  </si>
  <si>
    <t>新修水源井1口，铺设管道1.8公里</t>
  </si>
  <si>
    <t>9万元/处</t>
  </si>
  <si>
    <t>解决脱贫（监测）户80户311人饮水安全问题，改善生活条件。</t>
  </si>
  <si>
    <t>杉木坪村</t>
  </si>
  <si>
    <t>隆回县-小沙江镇_乡村建设行动_农村基础设施（含产业配套基础设施）_小沙江镇2023年小沙江镇杉木坪村12组饮水巩固提升工程</t>
  </si>
  <si>
    <t>2023年小沙江镇杉木坪村12组饮水巩固提升工程</t>
  </si>
  <si>
    <t>修建水源井2个1*1*1，蓄水池1个长4*宽4*高3，铺设管道4千米</t>
  </si>
  <si>
    <t>解决脱贫（监测）户12户51人饮水安全问题，改善生活条件。</t>
  </si>
  <si>
    <t>隆回县_乡村建设行动_农村基础设施（含产业配套基础设施）_小沙江镇2023年肖家垅村8组供水巩固提升工程</t>
  </si>
  <si>
    <t>2023年肖家垅村8组供水巩固提升工程</t>
  </si>
  <si>
    <t>建设集水井2个，横坪1*1*1；亮屋冲长3*宽3*高2；蓄水池1个长5*宽4*高4，自动抽水设备1套；铺设输水管3千米</t>
  </si>
  <si>
    <t>解决脱贫（监测）户14户57人饮水安全问题，改善生活条件。</t>
  </si>
  <si>
    <t>隆回县_乡村建设行动_农村基础设施（含产业配套基础设施）_小沙江镇2023年小沙江社区6、7、8组自来水改扩建巩固提升工程</t>
  </si>
  <si>
    <t>2023年小沙江居委会6、7、8组自来水改扩建巩固提升工程</t>
  </si>
  <si>
    <t>改扩建</t>
  </si>
  <si>
    <t>6、7、8组修建集水井3处，1、长1.8*宽1.8*高3.6；2、长2.7*宽1.7*高1.8，抽水机一台；3、长2.6*宽2*高4.3,；63管网1200米，32管网200米；修建消毒房长6米，宽3米，高2.6米；架设300米配电设施</t>
  </si>
  <si>
    <t>解决脱贫（监测）户39户152人饮水安全问题，改善生活条件。</t>
  </si>
  <si>
    <t>隆回县-鸭田镇_乡村建设行动_农村基础设施（含产业配套基础设施）_2023年鸭田镇李子坳新村12、13组供水巩固提升工程</t>
  </si>
  <si>
    <t>2023年鸭田镇李子坳新村12、13组供水巩固提升工程</t>
  </si>
  <si>
    <t>新建水源井，修建压水池1座，铺设管道1.6千米</t>
  </si>
  <si>
    <t>麻罗村</t>
  </si>
  <si>
    <t>隆回县-鸭田镇_乡村建设行动_农村基础设施（含产业配套基础设施）_ 2023年鸭田镇麻罗村供水巩固提升工程</t>
  </si>
  <si>
    <t>2023年鸭田镇麻罗村1、2、3、11、8、9、12组供水巩固提升工程</t>
  </si>
  <si>
    <t>修建水源井2处，更换管道0.6千米</t>
  </si>
  <si>
    <t>解决脱贫（监测）户42户106人饮水安全问题，改善生活条件。</t>
  </si>
  <si>
    <t>隆回县-鸭田镇_乡村建设行动_农村基础设施（含产业配套基础设施）_ 2023年鸭田镇寨李村3.5组供水巩固提升工程</t>
  </si>
  <si>
    <t xml:space="preserve">  2023年鸭田镇寨李村3、5组供水巩固提升工程</t>
  </si>
  <si>
    <t>3、5组新建水池1个，铺设管道1.5千米</t>
  </si>
  <si>
    <t>解决脱贫（监测）户83户357人饮水安全问题，改善生活条件。</t>
  </si>
  <si>
    <t>隆回县-岩口镇_乡村建设行动_农村基础设施（含产业配套基础设施）_岩口镇2023年梅塘村沙坪岭（6、7、8组）安全饮水巩固提升工程改造</t>
  </si>
  <si>
    <t>2023年梅塘村沙坪岭（6、7、8组）安全饮水巩固提升工程改造</t>
  </si>
  <si>
    <t>沙坪岭（6、7、8组）修建9立方米水池1个，铺设管道1800米</t>
  </si>
  <si>
    <r>
      <t>解决脱贫（监测）户</t>
    </r>
    <r>
      <rPr>
        <sz val="9"/>
        <rFont val="宋体"/>
        <charset val="0"/>
      </rPr>
      <t>28</t>
    </r>
    <r>
      <rPr>
        <sz val="9"/>
        <rFont val="宋体"/>
        <charset val="134"/>
      </rPr>
      <t>户</t>
    </r>
    <r>
      <rPr>
        <sz val="9"/>
        <rFont val="宋体"/>
        <charset val="0"/>
      </rPr>
      <t>89</t>
    </r>
    <r>
      <rPr>
        <sz val="9"/>
        <rFont val="宋体"/>
        <charset val="134"/>
      </rPr>
      <t>人饮水安全问题，改善生活条件。</t>
    </r>
  </si>
  <si>
    <t>隆回县-岩口镇_乡村建设行动_农村基础设施（含产业配套基础设施）_岩口镇2023年三角村修建12组安全饮水巩固提升工程</t>
  </si>
  <si>
    <t>2023年三角村12组安全饮水巩固提升工程</t>
  </si>
  <si>
    <t>12组恒压供水设备两套，铺设管道400米</t>
  </si>
  <si>
    <r>
      <t>解决脱贫（监测）户</t>
    </r>
    <r>
      <rPr>
        <sz val="9"/>
        <rFont val="宋体"/>
        <charset val="0"/>
      </rPr>
      <t>6</t>
    </r>
    <r>
      <rPr>
        <sz val="9"/>
        <rFont val="宋体"/>
        <charset val="134"/>
      </rPr>
      <t>户</t>
    </r>
    <r>
      <rPr>
        <sz val="9"/>
        <rFont val="宋体"/>
        <charset val="0"/>
      </rPr>
      <t>29</t>
    </r>
    <r>
      <rPr>
        <sz val="9"/>
        <rFont val="宋体"/>
        <charset val="134"/>
      </rPr>
      <t>人饮水安全问题，改善生活条件。</t>
    </r>
  </si>
  <si>
    <t>隆回县-岩口镇_乡村建设行动_农村基础设施（含产业配套基础设施）_岩口镇2023年塘头村12组、13组水源更换及管网改造巩固提升工程改建</t>
  </si>
  <si>
    <t>2023年塘头村12组、13组水源更换及管网改造巩固提升工程改建</t>
  </si>
  <si>
    <t>12组、13组更换水源1座，铺设管道2.3千米</t>
  </si>
  <si>
    <r>
      <t>8</t>
    </r>
    <r>
      <rPr>
        <sz val="9"/>
        <rFont val="宋体"/>
        <charset val="134"/>
      </rPr>
      <t>万元</t>
    </r>
    <r>
      <rPr>
        <sz val="9"/>
        <rFont val="宋体"/>
        <charset val="0"/>
      </rPr>
      <t>/</t>
    </r>
    <r>
      <rPr>
        <sz val="9"/>
        <rFont val="宋体"/>
        <charset val="134"/>
      </rPr>
      <t>处</t>
    </r>
  </si>
  <si>
    <t>隆回县_产业发展_配套设施项目_2023年天星村天星、长溪、添壁联村供水巩固提升工程</t>
  </si>
  <si>
    <t>2023年天星村天星、长溪、添壁联村供水巩固提升工程</t>
  </si>
  <si>
    <t>天星、长溪、添壁联村新建水源井、蓄水池各1个，铺设管道2.6千米</t>
  </si>
  <si>
    <r>
      <t>解决脱贫（监测）户</t>
    </r>
    <r>
      <rPr>
        <sz val="9"/>
        <rFont val="宋体"/>
        <charset val="0"/>
      </rPr>
      <t>83</t>
    </r>
    <r>
      <rPr>
        <sz val="9"/>
        <rFont val="宋体"/>
        <charset val="134"/>
      </rPr>
      <t>户</t>
    </r>
    <r>
      <rPr>
        <sz val="9"/>
        <rFont val="宋体"/>
        <charset val="0"/>
      </rPr>
      <t>324</t>
    </r>
    <r>
      <rPr>
        <sz val="9"/>
        <rFont val="宋体"/>
        <charset val="134"/>
      </rPr>
      <t>人饮水安全问题，改善生活条件。</t>
    </r>
  </si>
  <si>
    <t>大美田村</t>
  </si>
  <si>
    <r>
      <t>隆回县</t>
    </r>
    <r>
      <rPr>
        <sz val="9"/>
        <rFont val="Courier New"/>
        <charset val="134"/>
      </rPr>
      <t>-</t>
    </r>
    <r>
      <rPr>
        <sz val="9"/>
        <rFont val="宋体"/>
        <charset val="134"/>
      </rPr>
      <t>羊古坳镇</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年大美田村</t>
    </r>
    <r>
      <rPr>
        <sz val="9"/>
        <rFont val="Courier New"/>
        <charset val="134"/>
      </rPr>
      <t>5</t>
    </r>
    <r>
      <rPr>
        <sz val="9"/>
        <rFont val="宋体"/>
        <charset val="134"/>
      </rPr>
      <t>、</t>
    </r>
    <r>
      <rPr>
        <sz val="9"/>
        <rFont val="Courier New"/>
        <charset val="134"/>
      </rPr>
      <t>6</t>
    </r>
    <r>
      <rPr>
        <sz val="9"/>
        <rFont val="宋体"/>
        <charset val="134"/>
      </rPr>
      <t>组供水巩固提升工程</t>
    </r>
  </si>
  <si>
    <t>2023年羊古坳镇大美田村5、6组供水巩固提升工程</t>
  </si>
  <si>
    <t>5、6组新建水源井，铺设输水管道1.4千米</t>
  </si>
  <si>
    <t>解决脱贫（监测）户12户35人饮水安全问题，改善生活条件。</t>
  </si>
  <si>
    <r>
      <t>隆回县</t>
    </r>
    <r>
      <rPr>
        <sz val="9"/>
        <rFont val="Courier New"/>
        <charset val="134"/>
      </rPr>
      <t>-</t>
    </r>
    <r>
      <rPr>
        <sz val="9"/>
        <rFont val="宋体"/>
        <charset val="134"/>
      </rPr>
      <t>羊古坳镇</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年刘家排村</t>
    </r>
    <r>
      <rPr>
        <sz val="9"/>
        <rFont val="Courier New"/>
        <charset val="134"/>
      </rPr>
      <t>13</t>
    </r>
    <r>
      <rPr>
        <sz val="9"/>
        <rFont val="宋体"/>
        <charset val="134"/>
      </rPr>
      <t>、</t>
    </r>
    <r>
      <rPr>
        <sz val="9"/>
        <rFont val="Courier New"/>
        <charset val="134"/>
      </rPr>
      <t>15</t>
    </r>
    <r>
      <rPr>
        <sz val="9"/>
        <rFont val="宋体"/>
        <charset val="134"/>
      </rPr>
      <t>组供水巩固提升工程</t>
    </r>
  </si>
  <si>
    <t>2023年羊古坳镇刘家排村13、15组供水巩固提升工程</t>
  </si>
  <si>
    <t>增加修建水源井1个、蓄水池1个，铺设管道1.3千米</t>
  </si>
  <si>
    <t>解决脱贫（监测）户17户58人饮水安全问题，改善生活条件。</t>
  </si>
  <si>
    <t>花塘村</t>
  </si>
  <si>
    <r>
      <t>隆回县</t>
    </r>
    <r>
      <rPr>
        <sz val="9"/>
        <rFont val="Courier New"/>
        <charset val="134"/>
      </rPr>
      <t>-</t>
    </r>
    <r>
      <rPr>
        <sz val="9"/>
        <rFont val="宋体"/>
        <charset val="134"/>
      </rPr>
      <t>羊古坳镇</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_2023</t>
    </r>
    <r>
      <rPr>
        <sz val="9"/>
        <rFont val="宋体"/>
        <charset val="134"/>
      </rPr>
      <t>年花塘村</t>
    </r>
    <r>
      <rPr>
        <sz val="9"/>
        <rFont val="Courier New"/>
        <charset val="134"/>
      </rPr>
      <t>4</t>
    </r>
    <r>
      <rPr>
        <sz val="9"/>
        <rFont val="宋体"/>
        <charset val="134"/>
      </rPr>
      <t>组观音阁古井修复</t>
    </r>
  </si>
  <si>
    <t>2023年花塘村4组观音阁古井修复</t>
  </si>
  <si>
    <t>4组观音阁修复古井1口及周边衬砌等</t>
  </si>
  <si>
    <r>
      <t>解决脱贫（监测）户</t>
    </r>
    <r>
      <rPr>
        <sz val="9"/>
        <rFont val="Times New Roman"/>
        <charset val="134"/>
      </rPr>
      <t>14</t>
    </r>
    <r>
      <rPr>
        <sz val="9"/>
        <rFont val="宋体"/>
        <charset val="134"/>
      </rPr>
      <t>户</t>
    </r>
    <r>
      <rPr>
        <sz val="9"/>
        <rFont val="Times New Roman"/>
        <charset val="134"/>
      </rPr>
      <t>46</t>
    </r>
    <r>
      <rPr>
        <sz val="9"/>
        <rFont val="宋体"/>
        <charset val="134"/>
      </rPr>
      <t>人饮水安全问题，改善生活条件</t>
    </r>
  </si>
  <si>
    <t>相关乡镇</t>
  </si>
  <si>
    <t>隆回县_乡村建设行动_农村基础设施（含产业配套基础设施）_2023年净化消毒设备置安项目</t>
  </si>
  <si>
    <t>2023年净化消毒设备置安项目</t>
  </si>
  <si>
    <t>净化、消毒设备置安</t>
  </si>
  <si>
    <t>保障脱贫（监测）户1320户4500人饮水安全问题，改善生活条件。</t>
  </si>
  <si>
    <t>(4).其他</t>
  </si>
  <si>
    <t>（4.1）桥梁修建和危桥改造</t>
  </si>
  <si>
    <t>其他</t>
  </si>
  <si>
    <r>
      <t>隆回县</t>
    </r>
    <r>
      <rPr>
        <sz val="9"/>
        <rFont val="Courier New"/>
        <charset val="134"/>
      </rPr>
      <t>_</t>
    </r>
    <r>
      <rPr>
        <sz val="9"/>
        <rFont val="宋体"/>
        <charset val="134"/>
      </rPr>
      <t>乡村建设行动</t>
    </r>
    <r>
      <rPr>
        <sz val="9"/>
        <rFont val="Courier New"/>
        <charset val="134"/>
      </rPr>
      <t>_</t>
    </r>
    <r>
      <rPr>
        <sz val="9"/>
        <rFont val="宋体"/>
        <charset val="134"/>
      </rPr>
      <t>农村基础设施（含产业配套基础设施）</t>
    </r>
    <r>
      <rPr>
        <sz val="9"/>
        <rFont val="Courier New"/>
        <charset val="134"/>
      </rPr>
      <t>_</t>
    </r>
    <r>
      <rPr>
        <sz val="9"/>
        <rFont val="宋体"/>
        <charset val="134"/>
      </rPr>
      <t>麻塘山乡</t>
    </r>
    <r>
      <rPr>
        <sz val="9"/>
        <rFont val="Courier New"/>
        <charset val="134"/>
      </rPr>
      <t>2023</t>
    </r>
    <r>
      <rPr>
        <sz val="9"/>
        <rFont val="宋体"/>
        <charset val="134"/>
      </rPr>
      <t>年横排村</t>
    </r>
    <r>
      <rPr>
        <sz val="9"/>
        <rFont val="Courier New"/>
        <charset val="134"/>
      </rPr>
      <t>1-2</t>
    </r>
    <r>
      <rPr>
        <sz val="9"/>
        <rFont val="宋体"/>
        <charset val="134"/>
      </rPr>
      <t>组农村小型危桥改造项目</t>
    </r>
  </si>
  <si>
    <t>2023年横排村1-2组农村小型危桥改造</t>
  </si>
  <si>
    <t>1-2组修建平板桥2座</t>
  </si>
  <si>
    <r>
      <t>5</t>
    </r>
    <r>
      <rPr>
        <sz val="9"/>
        <rFont val="宋体"/>
        <charset val="134"/>
      </rPr>
      <t>万元</t>
    </r>
    <r>
      <rPr>
        <sz val="9"/>
        <rFont val="Times New Roman"/>
        <charset val="134"/>
      </rPr>
      <t>/</t>
    </r>
    <r>
      <rPr>
        <sz val="9"/>
        <rFont val="宋体"/>
        <charset val="134"/>
      </rPr>
      <t>处</t>
    </r>
  </si>
  <si>
    <t>解决脱贫（监测）户23户72人安全出行,改善生产生活条件</t>
  </si>
  <si>
    <t>新屋村</t>
  </si>
  <si>
    <t>隆回县-北山镇_乡村建设行动_农村基础设施（含产业配套基础设施）_2023年北山镇新屋村1、2组烂坝桥修建</t>
  </si>
  <si>
    <t>2023年新屋村1、2组烂坝桥修建</t>
  </si>
  <si>
    <t>新屋村1、2组烂坝桥修建及附属工程（续建）</t>
  </si>
  <si>
    <t>50万元/处</t>
  </si>
  <si>
    <t>改善脱贫（监测）户79户243人的安全出行，改善生产生活条件</t>
  </si>
  <si>
    <t>隆回县-岩口镇_乡村建设行动_农村基础设施（含产业配套基础设施）_岩口镇2023年马家桥村1组、2组机耕桥工程修建</t>
  </si>
  <si>
    <t>2023年马家桥村1组、2组机耕桥工程修建</t>
  </si>
  <si>
    <t>1组、2组机耕桥工程修建桥面长8米，宽3米</t>
  </si>
  <si>
    <t>8.35万/座</t>
  </si>
  <si>
    <t>解决脱贫（监测）户6户18人，出行问题。</t>
  </si>
  <si>
    <t>隆回县-荷田乡_乡村建设行动_农村基础设施（含产业配套基础设施）_2023年蒋玉牌村3组朝阳桥改造</t>
  </si>
  <si>
    <t>2023年蒋玉牌村3组朝阳桥改造</t>
  </si>
  <si>
    <t>3组朝阳桥改造长23.84米、宽5.5米</t>
  </si>
  <si>
    <r>
      <t>52.5</t>
    </r>
    <r>
      <rPr>
        <sz val="9"/>
        <rFont val="宋体"/>
        <charset val="134"/>
      </rPr>
      <t>万元</t>
    </r>
    <r>
      <rPr>
        <sz val="9"/>
        <rFont val="Times New Roman"/>
        <charset val="134"/>
      </rPr>
      <t>/</t>
    </r>
    <r>
      <rPr>
        <sz val="9"/>
        <rFont val="宋体"/>
        <charset val="134"/>
      </rPr>
      <t>座</t>
    </r>
  </si>
  <si>
    <r>
      <t>解决脱贫（监测）户21户</t>
    </r>
    <r>
      <rPr>
        <sz val="9"/>
        <rFont val="Times New Roman"/>
        <charset val="134"/>
      </rPr>
      <t>68</t>
    </r>
    <r>
      <rPr>
        <sz val="9"/>
        <rFont val="宋体"/>
        <charset val="134"/>
      </rPr>
      <t>人安全出行</t>
    </r>
    <r>
      <rPr>
        <sz val="9"/>
        <rFont val="Times New Roman"/>
        <charset val="134"/>
      </rPr>
      <t>,</t>
    </r>
    <r>
      <rPr>
        <sz val="9"/>
        <rFont val="宋体"/>
        <charset val="134"/>
      </rPr>
      <t>改善生产生活条件</t>
    </r>
  </si>
  <si>
    <t>祝家桃林村</t>
  </si>
  <si>
    <t>隆回县-滩头镇_乡村建设行动_农村基础设施（含产业配套基础设施）_2023年祝家桃林村1组羊古崂桥修建</t>
  </si>
  <si>
    <t>2023年祝家桃林村1组羊古崂桥修建</t>
  </si>
  <si>
    <t>1组羊古崂桥新建桥梁长18.078米、宽5.5米</t>
  </si>
  <si>
    <t>39.8万元/座</t>
  </si>
  <si>
    <t>解决脱贫（监测）户145户564人安全出行,改善生产生活条件</t>
  </si>
  <si>
    <t>隆回县_乡村建设行动_农村基础设施（含产业配套基础设施）_荷香桥2023年双江口桥</t>
  </si>
  <si>
    <t>2023年茅铺村双江口桥改建</t>
  </si>
  <si>
    <t>双江口桥改建长20.84米、宽5.5米</t>
  </si>
  <si>
    <r>
      <t>45.8</t>
    </r>
    <r>
      <rPr>
        <sz val="9"/>
        <rFont val="宋体"/>
        <charset val="134"/>
      </rPr>
      <t>万元</t>
    </r>
    <r>
      <rPr>
        <sz val="9"/>
        <rFont val="Times New Roman"/>
        <charset val="134"/>
      </rPr>
      <t>/</t>
    </r>
    <r>
      <rPr>
        <sz val="9"/>
        <rFont val="宋体"/>
        <charset val="134"/>
      </rPr>
      <t>座</t>
    </r>
  </si>
  <si>
    <t>解决脱贫（监测）户84户206人安全出行，改善生产生活条件</t>
  </si>
  <si>
    <t>枇莲村</t>
  </si>
  <si>
    <t>隆回县-岩口镇_乡村建设行动_农村基础设施（含产业配套基础设施）_岩口镇2023年毗连村夏冲桥改建</t>
  </si>
  <si>
    <t>2023年毗连村夏冲桥改建</t>
  </si>
  <si>
    <t>夏冲桥改建长47.04米、宽6米</t>
  </si>
  <si>
    <r>
      <t>77.6</t>
    </r>
    <r>
      <rPr>
        <sz val="9"/>
        <rFont val="宋体"/>
        <charset val="134"/>
      </rPr>
      <t>万元</t>
    </r>
    <r>
      <rPr>
        <sz val="9"/>
        <rFont val="Times New Roman"/>
        <charset val="134"/>
      </rPr>
      <t>/</t>
    </r>
    <r>
      <rPr>
        <sz val="9"/>
        <rFont val="宋体"/>
        <charset val="134"/>
      </rPr>
      <t>座</t>
    </r>
  </si>
  <si>
    <t>解决脱贫（监测）户18户50人安全出行,改善出行条件</t>
  </si>
  <si>
    <t>石背居委会</t>
  </si>
  <si>
    <t>隆回县-七江镇_乡村建设行动_农村基础设施（含产业配套基础设施）_2023年石背居委会4组（祠堂现）、危桥加固、加宽。</t>
  </si>
  <si>
    <t>2023年石背居委会4组（祠堂现）、危桥加固、加宽</t>
  </si>
  <si>
    <t>扩建、维修</t>
  </si>
  <si>
    <t>石背居委会4组祠堂现桥加固，加宽2.5米，长9米；16组桥改修加宽（长5米，宽6.5米）</t>
  </si>
  <si>
    <r>
      <t>24.97</t>
    </r>
    <r>
      <rPr>
        <sz val="9"/>
        <rFont val="宋体"/>
        <charset val="134"/>
      </rPr>
      <t>万元</t>
    </r>
    <r>
      <rPr>
        <sz val="9"/>
        <rFont val="Times New Roman"/>
        <charset val="134"/>
      </rPr>
      <t>/</t>
    </r>
    <r>
      <rPr>
        <sz val="9"/>
        <rFont val="宋体"/>
        <charset val="134"/>
      </rPr>
      <t>座</t>
    </r>
  </si>
  <si>
    <r>
      <t>解决脱贫（监测）户</t>
    </r>
    <r>
      <rPr>
        <sz val="9"/>
        <rFont val="Times New Roman"/>
        <charset val="134"/>
      </rPr>
      <t>36</t>
    </r>
    <r>
      <rPr>
        <sz val="9"/>
        <rFont val="宋体"/>
        <charset val="134"/>
      </rPr>
      <t>户</t>
    </r>
    <r>
      <rPr>
        <sz val="9"/>
        <rFont val="Times New Roman"/>
        <charset val="134"/>
      </rPr>
      <t>162</t>
    </r>
    <r>
      <rPr>
        <sz val="9"/>
        <rFont val="宋体"/>
        <charset val="134"/>
      </rPr>
      <t>人安全出行</t>
    </r>
    <r>
      <rPr>
        <sz val="9"/>
        <rFont val="Times New Roman"/>
        <charset val="134"/>
      </rPr>
      <t>,</t>
    </r>
    <r>
      <rPr>
        <sz val="9"/>
        <rFont val="宋体"/>
        <charset val="134"/>
      </rPr>
      <t>改善生产生活条件。</t>
    </r>
  </si>
  <si>
    <t>隆回县-高平镇_乡村建设行动_农村基础设施（含产业配套基础设施）_2023年大石村8、11组八角寨振兴桥改建</t>
  </si>
  <si>
    <t>2023年大石村8、11组八角寨振兴桥改建</t>
  </si>
  <si>
    <t>8、11组八角寨振兴桥改建长25.84米、宽5.5米</t>
  </si>
  <si>
    <r>
      <t>56.8</t>
    </r>
    <r>
      <rPr>
        <sz val="9"/>
        <rFont val="宋体"/>
        <charset val="134"/>
      </rPr>
      <t>万元</t>
    </r>
    <r>
      <rPr>
        <sz val="9"/>
        <rFont val="Times New Roman"/>
        <charset val="134"/>
      </rPr>
      <t>/</t>
    </r>
    <r>
      <rPr>
        <sz val="9"/>
        <rFont val="宋体"/>
        <charset val="134"/>
      </rPr>
      <t>座</t>
    </r>
  </si>
  <si>
    <t>解决脱贫（监测）户46户153人安全出行,改善生产生活条件</t>
  </si>
  <si>
    <t>（4.2）病险水库除险加固</t>
  </si>
  <si>
    <t>向家村、育贤村、梅塘村</t>
  </si>
  <si>
    <t>隆回县_乡村建设行动_农村基础设施（含产业配套基础设施）_2023年向家、太坪、九龙山水库除险加固</t>
  </si>
  <si>
    <t>2023年向家、太坪、九龙山水库除险加固</t>
  </si>
  <si>
    <t>恢复建</t>
  </si>
  <si>
    <t>县河湖事务中心</t>
  </si>
  <si>
    <t>大坝基础加固，大坝左右岸接触带防渗，消力池段、坝基帷幕灌浆，坝坡、坝顶加固整治等</t>
  </si>
  <si>
    <t>85万元/座</t>
  </si>
  <si>
    <t>保护人口0.34万人，解决农户986户3425人、脱贫户240户679人，改善农田灌溉面积1460亩灌溉条件，增产增收。</t>
  </si>
  <si>
    <t>洞木亭村、塘市村、响鼓村</t>
  </si>
  <si>
    <t>隆回县_乡村建设行动_农村基础设施（含产业配套基础设施）_2023年茄古塘、桃花井、木山水库除险加固</t>
  </si>
  <si>
    <t>2023年茄古塘、桃花井、木山水库除险加固</t>
  </si>
  <si>
    <t>挡水工程，贴坡排水，溢洪道加固，输水涵管，大坝外坡过坝渠道，库内塌洞防渗，泄洪工程，除险加固工程等</t>
  </si>
  <si>
    <t>111.7万元/座</t>
  </si>
  <si>
    <t>保护人口0.95万人，解决农户2519户9525人、脱贫户499户1905人，改善农田灌溉面积3752亩灌溉条件，增产增收。</t>
  </si>
  <si>
    <t>大柱村、周旺居委会</t>
  </si>
  <si>
    <t>隆回县_乡村建设行动_农村基础设施（含产业配套基础设施）_2023年板屋亭、卢古塘水库除险加固</t>
  </si>
  <si>
    <t>2023年板屋亭、卢古塘水库除险加固</t>
  </si>
  <si>
    <t>大坝工程，输水工程，挡水工程，泄水工程，新建隧洞等</t>
  </si>
  <si>
    <t>127.5万元/座</t>
  </si>
  <si>
    <t>保护人口0.74万人，解决农户1865户7414人、脱贫户289户1146人，改善农田灌溉面积935亩灌溉条件，增产增收。</t>
  </si>
  <si>
    <t>滩头镇、周旺镇、荷香桥镇</t>
  </si>
  <si>
    <t>城东村、车塘铺村、天马山村、桐木桥村</t>
  </si>
  <si>
    <t>隆回县_乡村建设行动_农村基础设施（含产业配套基础设施）_2023年三面、上彩塘、乌龟塘、西冲水库除险加固</t>
  </si>
  <si>
    <t>2023年三面、上彩塘、乌龟塘、西冲水库除险加固</t>
  </si>
  <si>
    <t>挡水工程，泄水工程，取水工程，大坝内外坡整形，库内溶洞处理，下游排水棱体，上游坝坡，溢洪道除险加固工程等</t>
  </si>
  <si>
    <t>60万元/座</t>
  </si>
  <si>
    <t>保护人口0.89万人，解决农户2382户8895人、脱贫户542户1779人，改善农田灌溉面积935亩灌溉条件，增产增收。</t>
  </si>
  <si>
    <t>双赢村、乐丰村、石阳桥村</t>
  </si>
  <si>
    <t>隆回县_乡村建设行动_农村基础设施（含产业配套基础设施）_2023年禾毛凼、李家坊、苏婆溪水库除险加固</t>
  </si>
  <si>
    <t>2023年禾毛凼、李家坊、苏婆溪水库除险加固</t>
  </si>
  <si>
    <t>挡水工程，大坝工程，输水工程，泄水工程，泄槽收缩段，上下游护坡，溢洪道泄槽段施工等</t>
  </si>
  <si>
    <t>143.3万元/座</t>
  </si>
  <si>
    <t>保护人口1.59万人，解决农户4012户15924人、脱贫户802户3080人，改善农田灌溉面积8050亩灌溉条件，增产增收。</t>
  </si>
  <si>
    <t>凤形村、江末村、龙山村</t>
  </si>
  <si>
    <t>隆回县_乡村建设行动_农村基础设施（含产业配套基础设施）_2023年泥凼、沙基岩、竹鸡坳水库除险加固</t>
  </si>
  <si>
    <t>2023年泥凼、沙基岩、竹鸡坳水库除险加固</t>
  </si>
  <si>
    <t>挡水工程，泄洪渠整修加固工程，溢洪道加固工程，上游坝坡，坝基工程，坝顶工程等</t>
  </si>
  <si>
    <t>78.3万元/座</t>
  </si>
  <si>
    <t>保护人口0.76万人，解决农户1910户7656人、脱贫户438户14160人，改善农田灌溉面积3720亩灌溉条件，增产增收。</t>
  </si>
  <si>
    <t>荷田乡、横板桥镇</t>
  </si>
  <si>
    <t>周庄村、车田江村、羊楼村、文联村</t>
  </si>
  <si>
    <t>隆回县_乡村建设行动_农村基础设施（含产业配套基础设施）_2023年炭山园、冲里、竹山湾水库除险加固</t>
  </si>
  <si>
    <t>2023年炭山园、冲里、竹山湾水库除险加固</t>
  </si>
  <si>
    <t>大坝工程，挡水工程，引水工程，输水工程，溢洪道工程，大坝基础防渗处理，消力池段等</t>
  </si>
  <si>
    <t>保护人口1.66万人，解决农户4328户16622人、脱贫户616户2485人，改善农田灌溉面积4420亩灌溉条件，增产增收。</t>
  </si>
  <si>
    <t>北山镇、山界乡</t>
  </si>
  <si>
    <t>大院、槎江、红星村</t>
  </si>
  <si>
    <t>隆回县_乡村建设行动_农村基础设施（含产业配套基础设施）_2023年幸福、新寺里、石子塘水库除险加固</t>
  </si>
  <si>
    <t>2023年幸福、新寺里、石子塘水库除险加固</t>
  </si>
  <si>
    <t>大坝工程，溢洪道工程，输水工程，交通工程等</t>
  </si>
  <si>
    <t>50万元/座</t>
  </si>
  <si>
    <t>保护人口1.21万人，解决农户3175户12087人、脱贫户453户1775人，改善农田灌溉面积6120亩灌溉条件，增产增收。</t>
  </si>
  <si>
    <t>隆回县_乡村建设行动_农村基础设施（含产业配套基础设施）_2023年33座水库除险加固项目（小Ⅰ型3座，小Ⅱ型30座）</t>
  </si>
  <si>
    <t>2023年33座水库除险加固项目（小Ⅰ型3座，小Ⅱ型30座）</t>
  </si>
  <si>
    <t>对大坝坝体接触带采用高喷灌浆防渗；对大坝坝体內坡六棱块护坡；对大坝外坡整形除杂，草皮护坡，下游新建踏步和排水沟；新建排水棱体；改造溢洪道，末端新建消力池；改造防汛公路，新建水库管理房、防汛仓库等；增设白蚁防治措施等</t>
  </si>
  <si>
    <t>30.3万元/座</t>
  </si>
  <si>
    <t>保护人口20.2万人，解决农户48090户202434人、脱贫户5263户31620人，改善农田灌溉面积28200亩灌溉条件，增产增收。</t>
  </si>
  <si>
    <t>(4.3)灌区续建配套与节水改造</t>
  </si>
  <si>
    <t>西洋江镇、横板桥镇、六都寨镇、荷香桥镇</t>
  </si>
  <si>
    <t>隆回县_乡村建设行动_农村基础设施（含产业配套基础设施）_2023年木瓜山灌区续建配套与节水改造项目</t>
  </si>
  <si>
    <t>2023年木瓜山灌区续建配套与节水改造项目</t>
  </si>
  <si>
    <t>县木瓜山水库管理所</t>
  </si>
  <si>
    <t>改造木瓜山灌区干渠13.70km、支渠19.07km、隧洞4处、倒虹吸4处及管理设施，改善灌溉面积4.8万亩。</t>
  </si>
  <si>
    <t>431万元/处</t>
  </si>
  <si>
    <t>稳定粮食生产安全，每年增加灌区农民收入565万元</t>
  </si>
  <si>
    <t>(4.4)中小河流治理</t>
  </si>
  <si>
    <t>隆回县_乡村建设行动_农村基础设施（含产业配套基础设施）_2023年石马江中小河流治理项目</t>
  </si>
  <si>
    <t>2023年石马江中小河流治理项目</t>
  </si>
  <si>
    <t>岸坡整治、护坡护岸，清淤疏浚、生态治理等，治理石马江高平段8.3km。</t>
  </si>
  <si>
    <t>150万元/km</t>
  </si>
  <si>
    <t>保障沿河两岸1.0万余人生命财产安全，保护农田0.87万亩。</t>
  </si>
  <si>
    <t>羊古坳镇、金石桥镇、鸭田镇</t>
  </si>
  <si>
    <t>隆回县_乡村建设行动_农村基础设施（含产业配套基础设施）_2023年辰水隆回县三期治理项目</t>
  </si>
  <si>
    <t>2023年辰水隆回县三期治理项目</t>
  </si>
  <si>
    <t>岸坡整治、护坡护岸，清淤疏浚、生态治理等，治理河段12km。</t>
  </si>
  <si>
    <t>350万元/公里</t>
  </si>
  <si>
    <t>保障沿河两岸1.2万余人生命财产安全，保护农田1.87万亩。</t>
  </si>
  <si>
    <t>改善农户和脱贫户农田水利灌溉等生产条件，增加农业生产收入。保证生命财产安全</t>
  </si>
  <si>
    <t>立志村</t>
  </si>
  <si>
    <t>隆回县_乡村建设行动_农村基础设施（含产业配套基础设施）_2023年西洋江隆回县三期治理项目</t>
  </si>
  <si>
    <t>2023年西洋江隆回县三期治理项目</t>
  </si>
  <si>
    <t>横板桥溪治理的范围为自井现至唐家垅段，全场5.7km，重点是疏浚河底，并对河道堤防护坡护脚等进行整治岸坡整治</t>
  </si>
  <si>
    <t>350万元/</t>
  </si>
  <si>
    <t>司门前镇、羊古坳镇、金石桥镇</t>
  </si>
  <si>
    <t>隆回县_乡村建设行动_农村基础设施（含产业配套基础设施）_2023年辰水流域治理项目</t>
  </si>
  <si>
    <t>2023年辰水流域治理项目</t>
  </si>
  <si>
    <t>岸坡整治、护坡护岸，清淤疏浚、生态治理等，治理河段10km</t>
  </si>
  <si>
    <t>170万元/公里</t>
  </si>
  <si>
    <t>保障沿河两岸0.85万余人生命财产安全，保护农田0.72万亩。</t>
  </si>
  <si>
    <t>(4.5)水土保持项目</t>
  </si>
  <si>
    <t>七江镇、羊古坳镇、小沙江镇</t>
  </si>
  <si>
    <t>五星村、石田村、南冲村、刘家排、昌家铺、羊古坳居委会、岩背村等45个村</t>
  </si>
  <si>
    <t>隆回县_乡村建设行动_农村基础设施（含产业配套基础设施）_2023年四都河小流域水土流失综合治理及岩背村项目</t>
  </si>
  <si>
    <t>2023年四都河小流域水土流失综合治理及岩背村项目</t>
  </si>
  <si>
    <t>县水利综合服务中心</t>
  </si>
  <si>
    <t>治理水土流失面积11.59km²，整治山塘1口，蓄水池8处，沉砂池9处，排灌沟渠5426m，溪沟治理250m。砼渠道484米，浆砌石渠道823米。</t>
  </si>
  <si>
    <t>43.18万元/平方公里</t>
  </si>
  <si>
    <t>每年新增直接经济效益972.89万元，保护农田600亩，新增蓄水量112.48万方，保土3.25万吨，受益人口7602人，其中脱贫人口3120户10500人。</t>
  </si>
  <si>
    <t>改善农户和脱贫户生产条件，增加经济收入。</t>
  </si>
  <si>
    <t>人居环境整治</t>
  </si>
  <si>
    <t>村容村貌提升</t>
  </si>
  <si>
    <t>太平洲村</t>
  </si>
  <si>
    <t>隆回县_乡村建设行动_人居环境整治_2023年太平洲村太平车4.5.9.10组幸福院落基础设施建设</t>
  </si>
  <si>
    <t>2023年太平洲村太平车4.5.9.10组幸福院落基础设施建设</t>
  </si>
  <si>
    <t>太平洲村太平车4.5.9.10组幸福院落基础设施建设</t>
  </si>
  <si>
    <t>50万元/村</t>
  </si>
  <si>
    <t>改善脱贫（监测）户100户345人人居环境，提高生活质量，提升村容村貌，治理有效</t>
  </si>
  <si>
    <t>改善脱贫（监测）户和农户生活条件，美化院落，提升村容村貌，提高村民生活质量</t>
  </si>
  <si>
    <t>南清社区</t>
  </si>
  <si>
    <t>隆回县_乡村建设行动_人居环境整治_2023南岳庙镇南清社区人居环境卫生整治</t>
  </si>
  <si>
    <t>2023南清社区人居环境卫生整治</t>
  </si>
  <si>
    <t>4-12组竹山下院落人居环境卫生整治，水沟清淤220米、水沟硬化20立方，路面硬化100立方，挡土墙20立方，砖砌挡土墙10立方、山沙回填60立方</t>
  </si>
  <si>
    <t>10万/村</t>
  </si>
  <si>
    <t>解决脱贫（监测）户12户49人人居环境问题，改善人居环境。</t>
  </si>
  <si>
    <t>改善农户和脱贫（监测）户生活条件，美化院落，提升村容村貌，提高村民生活质量</t>
  </si>
  <si>
    <t>南岳庙社区</t>
  </si>
  <si>
    <t>隆回县_乡村建设行动_人居环境整治_2023南岳庙镇南岳庙社区17-21组人居环境卫生整治</t>
  </si>
  <si>
    <t>2023南岳庙镇南岳庙社区17-21组人居环境卫生整治</t>
  </si>
  <si>
    <t>17-21组南田院落人居环境卫生整治，水圳清淤650.5米、硬化160立方</t>
  </si>
  <si>
    <t>16万/村</t>
  </si>
  <si>
    <t>解决脱贫（监测）户52户226人人居环境问题，改善人居环境。</t>
  </si>
  <si>
    <t>改善脱贫户和农户生活条件，美化院落，提升村容村貌，提高村民生活质量</t>
  </si>
  <si>
    <t>隆回县-西洋江镇_乡村建设行动_人居环境整治_新潮居委会老院落及8组人居环境整治</t>
  </si>
  <si>
    <t>新潮居委会老院落及8组人居环境整治</t>
  </si>
  <si>
    <t>新潮城区老院落死角环境整洁（新修生产、生活路100米，宽3.5米，户连户2米宽硬化路200米、生活排水沟300米） ，8组老院落消防用水蓄水塘清淤维修加固（其中长35米高3.5ⅹ1.2米浆砌石、新修生活路60米）</t>
  </si>
  <si>
    <t>12.7万元/处</t>
  </si>
  <si>
    <t>解决脱贫（监测）户2户10人人居环境问题，改善人居环境条件</t>
  </si>
  <si>
    <t>改善农户和脱贫（监测）户人居环境生活条件，提升村民幸福指数</t>
  </si>
  <si>
    <r>
      <t>隆回县</t>
    </r>
    <r>
      <rPr>
        <sz val="9"/>
        <rFont val="Courier New"/>
        <charset val="134"/>
      </rPr>
      <t>-</t>
    </r>
    <r>
      <rPr>
        <sz val="9"/>
        <rFont val="宋体"/>
        <charset val="134"/>
      </rPr>
      <t>羊古坳镇</t>
    </r>
    <r>
      <rPr>
        <sz val="9"/>
        <rFont val="Courier New"/>
        <charset val="134"/>
      </rPr>
      <t>_</t>
    </r>
    <r>
      <rPr>
        <sz val="9"/>
        <rFont val="宋体"/>
        <charset val="134"/>
      </rPr>
      <t>乡村建设行动</t>
    </r>
    <r>
      <rPr>
        <sz val="9"/>
        <rFont val="Courier New"/>
        <charset val="134"/>
      </rPr>
      <t>_</t>
    </r>
    <r>
      <rPr>
        <sz val="9"/>
        <rFont val="宋体"/>
        <charset val="134"/>
      </rPr>
      <t>人居环境整治</t>
    </r>
    <r>
      <rPr>
        <sz val="9"/>
        <rFont val="Courier New"/>
        <charset val="134"/>
      </rPr>
      <t>_2023</t>
    </r>
    <r>
      <rPr>
        <sz val="9"/>
        <rFont val="宋体"/>
        <charset val="134"/>
      </rPr>
      <t>年刘家排村</t>
    </r>
    <r>
      <rPr>
        <sz val="9"/>
        <rFont val="Courier New"/>
        <charset val="134"/>
      </rPr>
      <t>1-8</t>
    </r>
    <r>
      <rPr>
        <sz val="9"/>
        <rFont val="宋体"/>
        <charset val="134"/>
      </rPr>
      <t>组院落臭水沟改造</t>
    </r>
    <r>
      <rPr>
        <sz val="9"/>
        <rFont val="Courier New"/>
        <charset val="134"/>
      </rPr>
      <t>1600m</t>
    </r>
  </si>
  <si>
    <t>2023年刘家排村1-8组院落臭水沟改造</t>
  </si>
  <si>
    <t>1-8组院落臭水沟改造1600m</t>
  </si>
  <si>
    <t>解决脱贫户52户186人及农户276余人院落排水问题，改善人居环境</t>
  </si>
  <si>
    <t>改善脱贫户和农户生活条件，显著提升全村人居环境</t>
  </si>
  <si>
    <t>隆回县-横板桥镇_乡村建设行动_人居环境整治_2023年荷叶塘村1-13组屋前屋后硬化及基础设施建设</t>
  </si>
  <si>
    <t>2023年荷叶塘村1-13组屋前屋后硬化及基础设施建设</t>
  </si>
  <si>
    <t>1、1组4组水沟硬化200米，规格30*30*10；2、1组3组9组13组水沟硬化，维修180米；3.1-13组屋前屋后硬化1000平方；4.1-13组公共区域屋前安装护栏1500米及其他基础设施建设。</t>
  </si>
  <si>
    <t>隆回县-桃花坪街道_乡村建设行动_人居环境整治_2023年红星村11组、15组污水排放渠道长100米。</t>
  </si>
  <si>
    <t>2023年红星村11、15组污水排放渠道修建</t>
  </si>
  <si>
    <t>11组、15组污水排放渠道修建长100米。</t>
  </si>
  <si>
    <t>3/处</t>
  </si>
  <si>
    <t>改善脱贫户15户60人生活生产环境</t>
  </si>
  <si>
    <t>改善农户和脱贫户生活生产环境</t>
  </si>
  <si>
    <t>隆回县-桃花坪街道_乡村建设行动_人居环境整治_2023年烟霞10组南山村道路硬化</t>
  </si>
  <si>
    <t>2023年南山村烟霞10组屋前地面硬化</t>
  </si>
  <si>
    <t>烟霞10组屋前空坪硬化737㎡</t>
  </si>
  <si>
    <t>95元/㎡</t>
  </si>
  <si>
    <t>改善脱贫户5户20人人居环境条件</t>
  </si>
  <si>
    <t>改善改善农户和脱贫户人居环境条件，提高生活水平</t>
  </si>
  <si>
    <t>隆回县-虎形山瑶族乡_乡村建设行动_人居环境整治_2023年虎形山村6-11组幸福院落基础设施建设</t>
  </si>
  <si>
    <t>2023年虎形山村6-11组幸福院落基础设施建设</t>
  </si>
  <si>
    <t>6-11组幸福院落基础设施建设</t>
  </si>
  <si>
    <t>500万元/村</t>
  </si>
  <si>
    <t>农村卫生厕所改造</t>
  </si>
  <si>
    <t>凤形村等16个村</t>
  </si>
  <si>
    <t>隆回县-高平镇_乡村建设行动_人居环境整治_2023年高平镇农村户厕改造</t>
  </si>
  <si>
    <t>2023年高平镇农村户厕改造</t>
  </si>
  <si>
    <t>2023年高平镇凤形村等16个村238座户厕改造</t>
  </si>
  <si>
    <t>2000元/座</t>
  </si>
  <si>
    <t>解决脱贫（监测）户108户325人居环境问题，改善生活条件。</t>
  </si>
  <si>
    <t>蒋玉牌村、三合村、荷田村等</t>
  </si>
  <si>
    <t>隆回县_乡村建设行动_人居环境整治_2023年荷田乡农村户厕改造改造</t>
  </si>
  <si>
    <t>2023年荷田乡农村户厕改造改造</t>
  </si>
  <si>
    <t>2023年荷田乡蒋玉牌村、三合村、荷田村等4个村83座户厕改造</t>
  </si>
  <si>
    <t>解决脱贫（监测）户18户70人居环境问题，改善生活条件。</t>
  </si>
  <si>
    <t>木瓜山村</t>
  </si>
  <si>
    <t>隆回县-大水田乡_乡村建设行动_人居环境整治_2023年大水田乡木瓜山村18座户厕改造</t>
  </si>
  <si>
    <t>2023年大水田乡户厕改造</t>
  </si>
  <si>
    <t>木瓜山村18座户厕改造</t>
  </si>
  <si>
    <t>解决18户62居环境问题，改善生活条件。</t>
  </si>
  <si>
    <t>白山、火花等12个村</t>
  </si>
  <si>
    <t>隆回县_乡村建设行动_人居环境整治_2023年荷香桥镇农村户厕改造</t>
  </si>
  <si>
    <t>2023年荷香桥镇农村户厕改造</t>
  </si>
  <si>
    <t>2023年荷香桥镇白山村、火花、清水、树竹等12个村169座户厕改造</t>
  </si>
  <si>
    <t>12</t>
  </si>
  <si>
    <t>解决脱贫（监测）户7户23人居环境问题，改善生活条件。</t>
  </si>
  <si>
    <t>南扇、羊楼、等有改厕任务村</t>
  </si>
  <si>
    <t>隆回县-横板桥镇_乡村建设行动_人居环境整治_2023年横板桥镇农村户厕改造</t>
  </si>
  <si>
    <t>2023年横板桥镇农村户厕改造</t>
  </si>
  <si>
    <t>南扇、羊楼村40座户厕改造</t>
  </si>
  <si>
    <t>解决脱贫（监测）户8户42人人居环境问题，改善生活条件</t>
  </si>
  <si>
    <t>改善农户和脱贫户生活条件，显著提升人居环境</t>
  </si>
  <si>
    <t>水洞坪村、茅坳村、万贯冲村、虎形山村</t>
  </si>
  <si>
    <t>隆回县-虎形山瑶族乡_乡村建设行动_人居环境整治_2023年虎形山瑶族乡农村户厕改造</t>
  </si>
  <si>
    <t>2023年虎形山瑶族乡农村户厕改造</t>
  </si>
  <si>
    <t>2023年虎形山瑶族乡兴水洞坪村、茅坳村、万贯冲村、虎形山村4个村79座户厕改造</t>
  </si>
  <si>
    <t>解决脱贫（监测）户16户63人居环境问题，改善生活条件。</t>
  </si>
  <si>
    <t>天福村、青花江村</t>
  </si>
  <si>
    <t>隆回县_乡村建设行动_人居环境整治_2023年花门街道农村户厕改造</t>
  </si>
  <si>
    <t>2023年花门街道农村户厕改造</t>
  </si>
  <si>
    <t>2023年花门街道天福村、青花江村两个村42座户厕改造</t>
  </si>
  <si>
    <t>解决脱贫（监测）户5户18人居环境问题，改善生活条件。</t>
  </si>
  <si>
    <t>晓阳溪村、阳垠山村、泉溪村、龙口村、云雾山村、游家桥村、热泉村、茗水桥村、新良村</t>
  </si>
  <si>
    <t>隆回县_乡村建设行动_人居环境整治_2023年金石桥镇农村户厕改造</t>
  </si>
  <si>
    <t>2023年金石桥镇农村户厕改造</t>
  </si>
  <si>
    <t>2023年金石桥镇晓阳溪村、阳垠山村、泉溪村、龙口村、云雾山村、游家桥村、热泉村、茗水桥村、新良村9个村居248座户厕改造</t>
  </si>
  <si>
    <r>
      <t>2000</t>
    </r>
    <r>
      <rPr>
        <sz val="9"/>
        <rFont val="宋体"/>
        <charset val="134"/>
      </rPr>
      <t>元</t>
    </r>
    <r>
      <rPr>
        <sz val="9"/>
        <rFont val="Times New Roman"/>
        <charset val="134"/>
      </rPr>
      <t>/</t>
    </r>
    <r>
      <rPr>
        <sz val="9"/>
        <rFont val="宋体"/>
        <charset val="134"/>
      </rPr>
      <t>座</t>
    </r>
  </si>
  <si>
    <r>
      <t>改善农户</t>
    </r>
    <r>
      <rPr>
        <sz val="9"/>
        <rFont val="Times New Roman"/>
        <charset val="134"/>
      </rPr>
      <t>248</t>
    </r>
    <r>
      <rPr>
        <sz val="9"/>
        <rFont val="宋体"/>
        <charset val="134"/>
      </rPr>
      <t>户754人生活环境，显著提高全县人居环境</t>
    </r>
  </si>
  <si>
    <t>金龙温冲、丁山、辰河、马坪、金湾、朝阳新、三河、芙峰、港洪村</t>
  </si>
  <si>
    <t>隆回县_乡村建设行动_人居环境整治_2023年六都寨镇农村户厕改造</t>
  </si>
  <si>
    <t>2023年六都寨镇农村户厕改造</t>
  </si>
  <si>
    <t>金龙温冲村等9个村新建农村户用卫生厕所100座</t>
  </si>
  <si>
    <t>改善农户100户，其中脱贫（监测）户25户生活环境条件，显著提升全县人居环境</t>
  </si>
  <si>
    <t>改善脱贫（监测）户和农户生活 条件，显著提升全县人居环境</t>
  </si>
  <si>
    <t>梓木溪村、下罗洪村、上罗洪村、孟公村</t>
  </si>
  <si>
    <t>隆回县_乡村建设行动_人居环境整治_2023年罗洪镇农村户厕改造</t>
  </si>
  <si>
    <t>2023年罗洪镇农村户厕改造</t>
  </si>
  <si>
    <t>2023年罗洪镇梓木溪村、下罗洪村、上罗洪村、孟公村4个村居217座户厕改造</t>
  </si>
  <si>
    <t>4</t>
  </si>
  <si>
    <t>解决脱贫（监测）户51户160人居环境问题，改善生活条件。</t>
  </si>
  <si>
    <t>兴屋场村、横排村、八角楼村、松竹村、油溪坪村、桥家湾村</t>
  </si>
  <si>
    <t>隆回县-麻塘山乡_乡村建设行动_人居环境整治_2023年麻塘山乡兴屋场村、横排村、八角楼村、松竹村、油溪坪村、桥家湾村6个村80座户厕改造</t>
  </si>
  <si>
    <t>2023年麻塘山乡农村户厕改造</t>
  </si>
  <si>
    <t>2023年麻塘山乡兴屋场村、横排村、八角楼村、松竹村、油溪坪村、桥家湾村6个村80座户厕改造</t>
  </si>
  <si>
    <t>6</t>
  </si>
  <si>
    <t>解决脱贫（监测）户17户65人居环境问题，改善生活条件。</t>
  </si>
  <si>
    <t>芭蕉塘村、花冲村、茅塘村、南清社区、南岳庙社区、沙子坪社区、武邵村、太平新村、新家桥村、造端村、金星村.</t>
  </si>
  <si>
    <t>隆回县_乡村建设行动_人居环境整治_2023年南岳庙镇农村户厕改造</t>
  </si>
  <si>
    <t>2023年南岳庙镇农村户厕改造</t>
  </si>
  <si>
    <t>2023年9月</t>
  </si>
  <si>
    <t>芭蕉塘村等11个村农村户厕改造31座</t>
  </si>
  <si>
    <t>改善农户31户，其中脱贫（监测）户9户生活环境条件，显著提升全县人居环境</t>
  </si>
  <si>
    <t>贺家村等5个村</t>
  </si>
  <si>
    <t>隆回县-七江镇_乡村建设行动_人居环境整治_镇贺家村等5个村100座农村卫生厕所改造</t>
  </si>
  <si>
    <t>2023年七江镇农村户厕改造</t>
  </si>
  <si>
    <t>镇贺家村等5个村100座农村卫生厕所改造</t>
  </si>
  <si>
    <t>5</t>
  </si>
  <si>
    <t>0</t>
  </si>
  <si>
    <t>解决改善农户和脱贫(监测)22户88人生活条件，显著提升人居环境。</t>
  </si>
  <si>
    <t>改善农户和脱贫（监测）户生活条件，显著提升人居环境。</t>
  </si>
  <si>
    <t>车田村、温塘村、石笋寨村、乐荷村、幸福村、和盛村、胜利村、石梁村、友谊村</t>
  </si>
  <si>
    <t>隆回县-三阁司镇_乡村建设行动_人居环境整治_2023年三阁司镇户厕改造</t>
  </si>
  <si>
    <t>2023年三阁司镇户厕改造</t>
  </si>
  <si>
    <t>车田村、温塘村、石笋寨村、乐荷村、幸福村、和盛村、胜利村、石梁村、友谊村等9个村184座户厕改造</t>
  </si>
  <si>
    <t>9</t>
  </si>
  <si>
    <t>解决脱贫（监测）48户174人   人居环境问题，改善生活条件</t>
  </si>
  <si>
    <t>金龙村、坳头村、南寺村、罗白村、樟石村、四方井村、老屋村、红星村、大坪村</t>
  </si>
  <si>
    <t>隆回县_乡村建设行动_人居环境整治_2023年山界回族乡农村户厕改造</t>
  </si>
  <si>
    <t>2023年山界回族乡农村户厕改造</t>
  </si>
  <si>
    <t>金龙村、坳头村、南寺村、罗白村、樟石村、四方井村、老屋村大坪村8个村80座户厕改造</t>
  </si>
  <si>
    <t>解决脱贫（监测）户22户72人居环境问题，改善生活条件。</t>
  </si>
  <si>
    <t>合理村、双赢村等9个村</t>
  </si>
  <si>
    <t>隆回县_乡村建设行动_人居环境整治_2023年司门前镇户厕改造</t>
  </si>
  <si>
    <t>2023年司门前镇农村户厕改造</t>
  </si>
  <si>
    <t>2023年司门前镇合理、双赢村9个村160座户厕改造</t>
  </si>
  <si>
    <t>解决脱贫（监测）户30户66人居环境问题，改善生活条件。</t>
  </si>
  <si>
    <t>五星村、八龙村等12个村</t>
  </si>
  <si>
    <t>隆回县-滩头镇_乡村建设行动_人居环境整治_2023年滩头镇户厕改造项目</t>
  </si>
  <si>
    <t>2023年滩头镇户厕改造</t>
  </si>
  <si>
    <t>五星村、八龙村等12个村共248座户厕改造</t>
  </si>
  <si>
    <t>解决脱贫（监测）户66户254人居环境问题，改善生活条件。</t>
  </si>
  <si>
    <t>木梁村、叶家村、文昌村、旺龙村、三和村、井长村、和码村、书院村、金龙山村</t>
  </si>
  <si>
    <t>隆回县-桃花坪街道_乡村建设行动_人居环境整治_2023年桃花坪街道户厕改造</t>
  </si>
  <si>
    <t>2023年桃花坪街道户厕改造</t>
  </si>
  <si>
    <t>2023年桃花坪街道木梁村、叶家村、文昌村、旺龙村、三和村、井长村、和码村、书院村、金龙山村9个村座181户厕改造</t>
  </si>
  <si>
    <r>
      <t>解决脱贫（监测）户</t>
    </r>
    <r>
      <rPr>
        <sz val="9"/>
        <rFont val="Times New Roman"/>
        <charset val="134"/>
      </rPr>
      <t>80</t>
    </r>
    <r>
      <rPr>
        <sz val="9"/>
        <rFont val="宋体"/>
        <charset val="134"/>
      </rPr>
      <t>户</t>
    </r>
    <r>
      <rPr>
        <sz val="9"/>
        <rFont val="Times New Roman"/>
        <charset val="134"/>
      </rPr>
      <t>300</t>
    </r>
    <r>
      <rPr>
        <sz val="9"/>
        <rFont val="宋体"/>
        <charset val="134"/>
      </rPr>
      <t>人居环境问题，改善生活条件。</t>
    </r>
  </si>
  <si>
    <t>湖桥里村、远山村、张家庙村、章几塘村</t>
  </si>
  <si>
    <t>隆回县-西洋江镇_乡村建设行动_人居环境整治_2023年西洋江镇农村户厕改造</t>
  </si>
  <si>
    <t>2023年西洋江镇农村户厕改造</t>
  </si>
  <si>
    <t>2023年西洋江镇湖桥里村、远山村、张家庙村、章几塘村4个村居80座户厕改造</t>
  </si>
  <si>
    <t>解决脱贫（监测）户28户112人居环境问题，改善生活条件。</t>
  </si>
  <si>
    <t>金竹山村、花龙村、小沙江社区、洞江村、光化村</t>
  </si>
  <si>
    <t>隆回县-小沙江镇_乡村建设行动_人居环境整治_2023年小沙江镇农村户厕改造</t>
  </si>
  <si>
    <t>2023年小沙江镇农村户厕改造</t>
  </si>
  <si>
    <t>2023年小沙江镇金竹山村、花龙村、小沙江社区、洞江村、光化村5个村居28座户厕改造</t>
  </si>
  <si>
    <t>解决脱贫（监测）户8户22人居环境问题，改善生活条件。</t>
  </si>
  <si>
    <t>张家山村等4个村</t>
  </si>
  <si>
    <t>隆回县_乡村建设行动_人居环境整治_2023年鸭田镇农村户厕改造</t>
  </si>
  <si>
    <t>2023年鸭田镇农村户厕改造</t>
  </si>
  <si>
    <t>2023年鸭田镇李子坳新村、青庄村、鸭田社区、张家山村4个村20座户厕改造</t>
  </si>
  <si>
    <t>解决脱贫（监测）户2户10人居环境问题，改善生活条件。</t>
  </si>
  <si>
    <t>风井坪村等18个村</t>
  </si>
  <si>
    <t>隆回县-岩口镇_乡村建设行动_人居环境整治_岩口镇2023年岩口镇农村户厕改造</t>
  </si>
  <si>
    <t>2023年岩口镇农村户厕改造</t>
  </si>
  <si>
    <t>岩口镇风井坪村等18个村200座农村户厕改造</t>
  </si>
  <si>
    <t>18</t>
  </si>
  <si>
    <t>解决改善农户和脱贫(监测)户62座268人生活条件，显著提升人居环境。</t>
  </si>
  <si>
    <t>羊古坳、中团社区，大美田、转角丘、寨石、白山口、龙家湾、花塘村</t>
  </si>
  <si>
    <t>隆回县_乡村建设行动_人居环境整治_2023年羊古镇中团、大美田等8个村（社区）52座农村户厕改造</t>
  </si>
  <si>
    <t>2023年羊古坳镇农村户厕改造</t>
  </si>
  <si>
    <t>2023年羊古镇中团、大美田等8个村（社区）52座农村户厕改造</t>
  </si>
  <si>
    <t>解决改善农户和脱贫(监测)户52座208人生活条件，显著提升人居环境。</t>
  </si>
  <si>
    <t>竹山村、水口村</t>
  </si>
  <si>
    <t>隆回县_乡村建设行动_人居环境整治_2023年周旺镇农村户厕改造</t>
  </si>
  <si>
    <t>2023年周旺镇农村户厕改造</t>
  </si>
  <si>
    <t>2023年周旺镇竹山村、水口村60座农村卫生厕所改造</t>
  </si>
  <si>
    <t>解决改善农户和脱贫(监测)户16座48人生活条件，显著提升人居环境。</t>
  </si>
  <si>
    <t>北山社区、大塘村、满塘村、清江村、石矿村、塘新村、杨田村</t>
  </si>
  <si>
    <t>隆回县-北山镇_乡村建设行动_人居环境整治_2023年北山镇农村户厕改造</t>
  </si>
  <si>
    <t>2023年北山镇农村户厕改造</t>
  </si>
  <si>
    <t>2023年北山镇北山社区、大塘村、满塘村、清江村、石矿村、塘新村、杨田村7个村92座户厕改造</t>
  </si>
  <si>
    <t>7</t>
  </si>
  <si>
    <t>解决脱贫（监测）户92户502人居环境问题，改善生活条件。</t>
  </si>
  <si>
    <t>25个乡镇、街道</t>
  </si>
  <si>
    <t>140个行政村</t>
  </si>
  <si>
    <t>隆回县_乡村建设行动_人居环境整治_2023年农村户厕改造</t>
  </si>
  <si>
    <t>2023年农村户厕改造配套设施建设</t>
  </si>
  <si>
    <t>县人居环境指挥部</t>
  </si>
  <si>
    <t>新建农村户用卫生厕所2801座配套设施建设</t>
  </si>
  <si>
    <t>656.9元/座</t>
  </si>
  <si>
    <t>改善农户2801户，其中脱贫（监测）户169户生活环境条件，显著提升全县人居环境</t>
  </si>
  <si>
    <t>改善脱贫（监测）户和农户生活条件，显著提升全县人居环境</t>
  </si>
  <si>
    <t>农村垃圾治理</t>
  </si>
  <si>
    <t>572个行政村</t>
  </si>
  <si>
    <t>隆回县_乡村建设行动_人居环境整治_2023年农村生活垃圾收运</t>
  </si>
  <si>
    <t>2023年农村生活垃圾收运</t>
  </si>
  <si>
    <t>全县所有通水泥路人口200人左右的自然村设置垃圾收集点，并进行垃圾清运</t>
  </si>
  <si>
    <t>3450万/项</t>
  </si>
  <si>
    <t>解决全县所有行政村农村生活垃圾收集清运，改善农户和脱贫户生活条件，提升全县人居环境水平</t>
  </si>
  <si>
    <t>农村污水治理</t>
  </si>
  <si>
    <t>五星村、石塘村</t>
  </si>
  <si>
    <t>隆回县-西洋江镇_乡村建设行动_人居环境整治_2023年西洋江流域五星村、石塘村生活污水进行治理，改善周边村庄生活环境条件</t>
  </si>
  <si>
    <t>2023年西洋江流域五星村、石塘村生活污水治理</t>
  </si>
  <si>
    <t>邵阳市生态环境局隆回分局</t>
  </si>
  <si>
    <t>西洋江流域五星村、石塘村生活污水进行治理，改善周边村庄生活环境条件</t>
  </si>
  <si>
    <t>500万/项</t>
  </si>
  <si>
    <t>农村生活污水治理：五星村、石塘村开展生活污水治理，改善项目所在地居民及项目所在地几所学校学生（其中脱贫户215户820人）生活环境条件</t>
  </si>
  <si>
    <t>改善脱贫户和农户生活条件，显著提升全县人居环境</t>
  </si>
  <si>
    <t>四、巩固三保障成果</t>
  </si>
  <si>
    <t>教育</t>
  </si>
  <si>
    <t>巩固三保障成果</t>
  </si>
  <si>
    <t>享受“雨露计划”职业教育补助</t>
  </si>
  <si>
    <t>隆回县_巩固三保障成果_教育_2023年度雨露计划职业教育补助</t>
  </si>
  <si>
    <t>2023年度隆回县雨露计划职业教育补助</t>
  </si>
  <si>
    <t>对就读中等职业学校、高职高专院校、技师学院已注册普通全日制正式学籍的本县脱贫户家族子女，落实扶贫助学补助政策</t>
  </si>
  <si>
    <t>1500元/人/学期</t>
  </si>
  <si>
    <t>受助家庭子女雨露计划职业学历助学补助实现“应补尽补”，资金发放及时率100%</t>
  </si>
  <si>
    <t>对本县脱贫户家族子女，落实帮扶助学补助政策,提高脱贫户家族子女文化水平</t>
  </si>
  <si>
    <t>五、其他</t>
  </si>
  <si>
    <t>欠发达国有林场旅游路建设</t>
  </si>
  <si>
    <t>隆回县九龙山国有林场</t>
  </si>
  <si>
    <t>烂茅坑和芹山塘工区</t>
  </si>
  <si>
    <t>隆回县_产业发展_生产项目_隆回县九龙山国有林场2023年欠发达国有林场道路硬化基础设施建设项目</t>
  </si>
  <si>
    <t>隆回县九龙山国有林场2023年欠发达国有林场道路硬化基础设施建设项目</t>
  </si>
  <si>
    <t>隆回县九龙山林场</t>
  </si>
  <si>
    <t>烂茅坑至芹山塘道路硬化（c30）长4.5千米*宽5.0米*厚0.2米；砌挡土墙1482立方米（353米*3.5米*1.2米）；级配碎石垫层2250立方米（4.5千米*5.0米*0.1米）；防护栏3.48千米；排水沟4.5千米（0.7米*0.5米）；涵管70米</t>
  </si>
  <si>
    <t>87万元/千米（含安防和排水沟）</t>
  </si>
  <si>
    <t>促进林场森林旅游产业和森林康养的发展，改善周边群众580户1400人（其中脱贫户（监测户）30户105人）的生产生活出行条件，节约出行成本，提高森林防火和应急处置能力，确保人民群众生命财产和森林资源安全</t>
  </si>
  <si>
    <t>辐射带动周边各乡镇休闲农业和乡村旅游的发展，并直接带动当地脱贫人口（监测户）劳务增收</t>
  </si>
  <si>
    <t>欠发达国有林场森林防火设施建设</t>
  </si>
  <si>
    <t>隆回县木瓜山林场</t>
  </si>
  <si>
    <t>大岭上和画眉山工区</t>
  </si>
  <si>
    <t>隆回县_产业发展_生产项目_隆回县木瓜山国有林场2023年度欠发达林场森林防火隔离带基础设施建设项目</t>
  </si>
  <si>
    <t>隆回县木瓜山国有林场2023年度欠发达林场森林防火隔离带基础设施建设项目</t>
  </si>
  <si>
    <t>大岭上至画眉山工区防火隔离带建设长6.23千米，宽7米</t>
  </si>
  <si>
    <t>6.1万元/千米</t>
  </si>
  <si>
    <t>利用防火隔离带阻断森林火灾，提高森林防火和应急处置能力，保护周边群众36户125人（其中脱贫户（监测户）8户28人）的生命财产安全和森林资源安全</t>
  </si>
  <si>
    <t>直接带动当地脱贫人口（监测户）劳务增收</t>
  </si>
  <si>
    <t>烂茅坑工区</t>
  </si>
  <si>
    <t>隆回县_产业发展_生产项目_隆回县九龙山国有林场2023年欠发达国有林场烂茅坑道路硬化基础设施建设项目</t>
  </si>
  <si>
    <t>烂茅坑工区道路硬化（c30）长0.63千米*宽5.0米*厚0.2米；砌挡土墙120立方米（120米*3.0米*1.0米）；级配碎石垫层315立方米（0.63千米*5.0米*0.1米）；排水沟0.63千米（0.5米*0.3米）；涵管7米</t>
  </si>
  <si>
    <t>63.5万元/千米</t>
  </si>
  <si>
    <t>欠发达国有林场休闲农业与乡村旅游</t>
  </si>
  <si>
    <t>隆回县望云山林场</t>
  </si>
  <si>
    <t>石半寺工区</t>
  </si>
  <si>
    <t>隆回县_产业发展_生产项目_隆回县望云山国有林场2023年欠发达国有林场游步道产业发展建设项目</t>
  </si>
  <si>
    <t>隆回县望云山国有林场2023年欠发达国有林场游步道产业发展建设项目</t>
  </si>
  <si>
    <t>石半寺至顶山堂森林旅游步道建设长2.3千米，宽度1.6米，其中：步道基础硬化3680平方米；平面大理石铺装2750平方米；大理石梯级1860级（930平方米）；排水沟0.8千米</t>
  </si>
  <si>
    <t>26万元/千米</t>
  </si>
  <si>
    <t>促进林场森林旅游产业和森林康养的发展</t>
  </si>
  <si>
    <t>辐射带动周边各乡镇休闲农业和乡村旅游的发展，并直接带动当地脱贫户（监测户）劳务增收</t>
  </si>
  <si>
    <t>隆回县白马山林场</t>
  </si>
  <si>
    <t>磨子坪工区</t>
  </si>
  <si>
    <t>隆回县_产业发展_生产项目_白马山国有林场2023年度欠发达国有林场游步道产业发展建设项目</t>
  </si>
  <si>
    <t>隆回县白马山国有林场2023年度欠发达国有林场游步道产业发展建设项目</t>
  </si>
  <si>
    <t>磨子坪旅游步行道建设长800米，宽1.5米，其中：步道基础硬化1280平方米；铺设大理石1050平方米；大理石阶梯300级（150平方米）；防护栏250米；观景台1座（面积10平方米）</t>
  </si>
  <si>
    <t>游步道22.5万元/千米，观景台7万元/座，防护栏200元/米</t>
  </si>
  <si>
    <t>欠发达国有林场棚户房改造</t>
  </si>
  <si>
    <t>烂毛坑工区</t>
  </si>
  <si>
    <t>隆回县_产业发展_生产项目_2023年九龙山国有林场烂茅坑工区棚户房改造项目</t>
  </si>
  <si>
    <t>2023年烂茅坑工区棚户房改造项目</t>
  </si>
  <si>
    <r>
      <t>烂茅坑工区棚户房改造，维修建筑面积350</t>
    </r>
    <r>
      <rPr>
        <sz val="9"/>
        <rFont val="宋体"/>
        <charset val="134"/>
      </rPr>
      <t>㎡</t>
    </r>
    <r>
      <rPr>
        <sz val="9"/>
        <rFont val="宋体"/>
        <charset val="134"/>
        <scheme val="minor"/>
      </rPr>
      <t>.钢筯混凝土楼面（串梁）200.6</t>
    </r>
    <r>
      <rPr>
        <sz val="9"/>
        <rFont val="宋体"/>
        <charset val="134"/>
      </rPr>
      <t>㎡，</t>
    </r>
    <r>
      <rPr>
        <sz val="9"/>
        <rFont val="宋体"/>
        <charset val="134"/>
        <scheme val="minor"/>
      </rPr>
      <t>门32</t>
    </r>
    <r>
      <rPr>
        <sz val="9"/>
        <rFont val="宋体"/>
        <charset val="134"/>
      </rPr>
      <t>㎡</t>
    </r>
    <r>
      <rPr>
        <sz val="9"/>
        <rFont val="宋体"/>
        <charset val="134"/>
        <scheme val="minor"/>
      </rPr>
      <t>（16扇），窗20</t>
    </r>
    <r>
      <rPr>
        <sz val="9"/>
        <rFont val="宋体"/>
        <charset val="134"/>
      </rPr>
      <t>㎡</t>
    </r>
    <r>
      <rPr>
        <sz val="9"/>
        <rFont val="宋体"/>
        <charset val="134"/>
        <scheme val="minor"/>
      </rPr>
      <t>,房屋瓦面218</t>
    </r>
    <r>
      <rPr>
        <sz val="9"/>
        <rFont val="宋体"/>
        <charset val="134"/>
      </rPr>
      <t>㎡</t>
    </r>
    <r>
      <rPr>
        <sz val="9"/>
        <rFont val="宋体"/>
        <charset val="134"/>
        <scheme val="minor"/>
      </rPr>
      <t>（含横梁、枮皮、土青瓦、装饰条），内墙粉刷700</t>
    </r>
    <r>
      <rPr>
        <sz val="9"/>
        <rFont val="宋体"/>
        <charset val="134"/>
      </rPr>
      <t>㎡</t>
    </r>
    <r>
      <rPr>
        <sz val="9"/>
        <rFont val="宋体"/>
        <charset val="134"/>
        <scheme val="minor"/>
      </rPr>
      <t>，扣板100</t>
    </r>
    <r>
      <rPr>
        <sz val="9"/>
        <rFont val="宋体"/>
        <charset val="134"/>
      </rPr>
      <t>㎡，</t>
    </r>
    <r>
      <rPr>
        <sz val="9"/>
        <rFont val="宋体"/>
        <charset val="134"/>
        <scheme val="minor"/>
      </rPr>
      <t>外墙部分加固</t>
    </r>
  </si>
  <si>
    <r>
      <t>钢筋混凝土400元/</t>
    </r>
    <r>
      <rPr>
        <sz val="9"/>
        <rFont val="宋体"/>
        <charset val="134"/>
      </rPr>
      <t>㎡，</t>
    </r>
    <r>
      <rPr>
        <sz val="9"/>
        <rFont val="宋体"/>
        <charset val="134"/>
        <scheme val="minor"/>
      </rPr>
      <t>门500元/</t>
    </r>
    <r>
      <rPr>
        <sz val="9"/>
        <rFont val="宋体"/>
        <charset val="134"/>
      </rPr>
      <t>㎡</t>
    </r>
    <r>
      <rPr>
        <sz val="9"/>
        <rFont val="宋体"/>
        <charset val="134"/>
        <scheme val="minor"/>
      </rPr>
      <t>，窗300元/</t>
    </r>
    <r>
      <rPr>
        <sz val="9"/>
        <rFont val="宋体"/>
        <charset val="134"/>
      </rPr>
      <t>㎡</t>
    </r>
    <r>
      <rPr>
        <sz val="9"/>
        <rFont val="宋体"/>
        <charset val="134"/>
        <scheme val="minor"/>
      </rPr>
      <t>，房屋瓦面260元/</t>
    </r>
    <r>
      <rPr>
        <sz val="9"/>
        <rFont val="宋体"/>
        <charset val="134"/>
      </rPr>
      <t>㎡</t>
    </r>
    <r>
      <rPr>
        <sz val="9"/>
        <rFont val="宋体"/>
        <charset val="134"/>
        <scheme val="minor"/>
      </rPr>
      <t>,墙抹灰15元/</t>
    </r>
    <r>
      <rPr>
        <sz val="9"/>
        <rFont val="宋体"/>
        <charset val="134"/>
      </rPr>
      <t>㎡</t>
    </r>
    <r>
      <rPr>
        <sz val="9"/>
        <rFont val="宋体"/>
        <charset val="134"/>
        <scheme val="minor"/>
      </rPr>
      <t>，扣板25元/</t>
    </r>
    <r>
      <rPr>
        <sz val="9"/>
        <rFont val="宋体"/>
        <charset val="134"/>
      </rPr>
      <t>㎡，</t>
    </r>
    <r>
      <rPr>
        <sz val="9"/>
        <rFont val="宋体"/>
        <charset val="134"/>
        <scheme val="minor"/>
      </rPr>
      <t>外墙部分加固23700元</t>
    </r>
  </si>
  <si>
    <t>改善解决林场职工6户18名生产生活条件，提升林场森林资源管护及森林防火能力</t>
  </si>
  <si>
    <t>欠发达国有林场供水保障设施建设</t>
  </si>
  <si>
    <t>大岭上工区</t>
  </si>
  <si>
    <t>隆回县_产业发展_生产项目_2023年木瓜山国有林场老祖山安全饮水项目</t>
  </si>
  <si>
    <t>2023年老祖山安全饮水项目</t>
  </si>
  <si>
    <t>老祖山安全饮水项目，管道铺设5.1千米，蓄水池（四座）32立方米（容积）</t>
  </si>
  <si>
    <t>管道铺设30元/米，蓄水池1500元/立方米</t>
  </si>
  <si>
    <t>解决林场职工11户40人和香溪村21户78人的安全饮水问题</t>
  </si>
  <si>
    <t>欠发达国有林场森林消防设施建设</t>
  </si>
  <si>
    <t>隆回县大东山国有林场</t>
  </si>
  <si>
    <t>响古岭工区</t>
  </si>
  <si>
    <t>隆回县_产业发展_生产项目_2023年大东山国有林场响古岭工区森林消防蓄水池项目</t>
  </si>
  <si>
    <t>2023年响古岭工区森林消防蓄水池项目</t>
  </si>
  <si>
    <t>隆回县大东山林场</t>
  </si>
  <si>
    <t>响古岭工区森林消防蓄水池建设，森林消防蓄水池2000立方米</t>
  </si>
  <si>
    <t>25万元/座</t>
  </si>
  <si>
    <t>解决林场森林消防用水难题，提升森林消防应急能力</t>
  </si>
  <si>
    <t>石半寺、新田冲工区</t>
  </si>
  <si>
    <t>隆回县_产业发展_生产项目_2023年望云山国有林场龙形寺和石湖凼工区挡土墙及地面硬化项目</t>
  </si>
  <si>
    <t>2023年龙形寺和石湖凼工区挡土墙及地面硬化项目</t>
  </si>
  <si>
    <t>龙形寺和石湖凼工区挡土墙及地面硬化，挡土墙200立方米，地面硬化470平方米</t>
  </si>
  <si>
    <t>挡土墙500元/立方米，硬化150元/平方米</t>
  </si>
  <si>
    <t>改善解决林场职工4户12名生产生活条件，提升林场森林资源管护及森林防火能力</t>
  </si>
  <si>
    <t>森林生态效益补偿</t>
  </si>
  <si>
    <t>隆回县_产业发展_生产项目_2023年林业局森林生态效益补偿</t>
  </si>
  <si>
    <t>2023年森林生态效益补偿</t>
  </si>
  <si>
    <t>全县界定到户（含集体）的省级以上生态公益林面积</t>
  </si>
  <si>
    <t>国有15元/亩，集体和个人18元/亩</t>
  </si>
  <si>
    <t>对省级以上生态公益林林权所有人进行补偿，促进全县生态公益林资源管护</t>
  </si>
  <si>
    <t>生态公益林林权所有人直接增收</t>
  </si>
</sst>
</file>

<file path=xl/styles.xml><?xml version="1.0" encoding="utf-8"?>
<styleSheet xmlns="http://schemas.openxmlformats.org/spreadsheetml/2006/main">
  <numFmts count="11">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0\)"/>
    <numFmt numFmtId="177" formatCode="0.00_);\(0.00\)"/>
    <numFmt numFmtId="178" formatCode="0;[Red]0"/>
    <numFmt numFmtId="179" formatCode="yyyy&quot;年&quot;m&quot;月&quot;;@"/>
    <numFmt numFmtId="180" formatCode="0.00_ "/>
    <numFmt numFmtId="181" formatCode="0_ "/>
    <numFmt numFmtId="182" formatCode="0.0_);\(0.0\)"/>
  </numFmts>
  <fonts count="62">
    <font>
      <sz val="11"/>
      <color theme="1"/>
      <name val="宋体"/>
      <charset val="134"/>
      <scheme val="minor"/>
    </font>
    <font>
      <sz val="9"/>
      <name val="宋体"/>
      <charset val="134"/>
      <scheme val="minor"/>
    </font>
    <font>
      <sz val="11"/>
      <name val="宋体"/>
      <charset val="134"/>
      <scheme val="minor"/>
    </font>
    <font>
      <sz val="16"/>
      <name val="仿宋"/>
      <charset val="134"/>
    </font>
    <font>
      <sz val="22"/>
      <name val="方正小标宋_GBK"/>
      <charset val="134"/>
    </font>
    <font>
      <sz val="9"/>
      <name val="方正小标宋_GBK"/>
      <charset val="134"/>
    </font>
    <font>
      <sz val="11"/>
      <name val="宋体"/>
      <charset val="134"/>
    </font>
    <font>
      <sz val="9"/>
      <name val="宋体"/>
      <charset val="134"/>
    </font>
    <font>
      <b/>
      <sz val="9"/>
      <name val="宋体"/>
      <charset val="134"/>
      <scheme val="minor"/>
    </font>
    <font>
      <sz val="10"/>
      <name val="宋体"/>
      <charset val="134"/>
      <scheme val="minor"/>
    </font>
    <font>
      <sz val="9"/>
      <name val="仿宋_GB2312"/>
      <charset val="134"/>
    </font>
    <font>
      <sz val="9"/>
      <name val="Times New Roman"/>
      <charset val="134"/>
    </font>
    <font>
      <sz val="9"/>
      <name val="Times New Roman"/>
      <charset val="0"/>
    </font>
    <font>
      <sz val="8.5"/>
      <name val="宋体"/>
      <charset val="134"/>
    </font>
    <font>
      <sz val="10"/>
      <name val="宋体"/>
      <charset val="134"/>
    </font>
    <font>
      <sz val="9"/>
      <name val="宋体"/>
      <charset val="134"/>
      <scheme val="major"/>
    </font>
    <font>
      <sz val="8"/>
      <name val="宋体"/>
      <charset val="134"/>
      <scheme val="minor"/>
    </font>
    <font>
      <sz val="9"/>
      <name val="The "/>
      <charset val="134"/>
    </font>
    <font>
      <sz val="9"/>
      <name val="宋体"/>
      <charset val="1"/>
    </font>
    <font>
      <sz val="9.5"/>
      <name val="宋体"/>
      <charset val="134"/>
      <scheme val="minor"/>
    </font>
    <font>
      <sz val="9"/>
      <name val="宋体"/>
      <charset val="0"/>
    </font>
    <font>
      <sz val="10"/>
      <name val="宋体"/>
      <charset val="1"/>
    </font>
    <font>
      <sz val="10"/>
      <name val="Times New Roman"/>
      <charset val="134"/>
    </font>
    <font>
      <sz val="10"/>
      <color theme="1"/>
      <name val="黑体"/>
      <charset val="134"/>
    </font>
    <font>
      <sz val="10"/>
      <color theme="1"/>
      <name val="宋体"/>
      <charset val="134"/>
      <scheme val="minor"/>
    </font>
    <font>
      <b/>
      <sz val="10"/>
      <color theme="1"/>
      <name val="宋体"/>
      <charset val="134"/>
      <scheme val="minor"/>
    </font>
    <font>
      <sz val="14"/>
      <color theme="1"/>
      <name val="仿宋"/>
      <charset val="134"/>
    </font>
    <font>
      <sz val="14"/>
      <color theme="1"/>
      <name val="宋体"/>
      <charset val="134"/>
      <scheme val="minor"/>
    </font>
    <font>
      <sz val="18"/>
      <color theme="1"/>
      <name val="方正小标宋简体"/>
      <charset val="134"/>
    </font>
    <font>
      <sz val="11"/>
      <color theme="1"/>
      <name val="仿宋"/>
      <charset val="134"/>
    </font>
    <font>
      <sz val="20"/>
      <color theme="1"/>
      <name val="方正小标宋简体"/>
      <charset val="134"/>
    </font>
    <font>
      <sz val="11"/>
      <color theme="1"/>
      <name val="黑体"/>
      <charset val="134"/>
    </font>
    <font>
      <sz val="10"/>
      <color rgb="FF000000"/>
      <name val="宋体"/>
      <charset val="134"/>
    </font>
    <font>
      <sz val="11"/>
      <color indexed="8"/>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0000"/>
      <name val="微软雅黑"/>
      <charset val="134"/>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
      <sz val="11"/>
      <color rgb="FF000000"/>
      <name val="Tahoma"/>
      <charset val="134"/>
    </font>
    <font>
      <sz val="11"/>
      <color rgb="FF000000"/>
      <name val="宋体"/>
      <charset val="134"/>
    </font>
    <font>
      <sz val="9"/>
      <name val="Courier New"/>
      <charset val="134"/>
    </font>
    <font>
      <sz val="9"/>
      <name val="SimSun"/>
      <charset val="134"/>
    </font>
    <font>
      <sz val="9"/>
      <name val="Microsoft YaHei"/>
      <charset val="134"/>
    </font>
    <font>
      <sz val="9"/>
      <name val="The "/>
      <charset val="0"/>
    </font>
    <font>
      <sz val="9"/>
      <name val="Calibri"/>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4">
    <xf numFmtId="0" fontId="0" fillId="0" borderId="0">
      <alignment vertical="center"/>
    </xf>
    <xf numFmtId="42" fontId="0" fillId="0" borderId="0" applyFont="0" applyFill="0" applyBorder="0" applyAlignment="0" applyProtection="0">
      <alignment vertical="center"/>
    </xf>
    <xf numFmtId="44" fontId="0" fillId="0" borderId="0" applyFont="0" applyFill="0" applyBorder="0" applyAlignment="0" applyProtection="0">
      <alignment vertical="center"/>
    </xf>
    <xf numFmtId="0" fontId="33" fillId="0" borderId="0" applyProtection="0">
      <alignment vertical="center"/>
    </xf>
    <xf numFmtId="0" fontId="34" fillId="2" borderId="0" applyNumberFormat="0" applyBorder="0" applyAlignment="0" applyProtection="0">
      <alignment vertical="center"/>
    </xf>
    <xf numFmtId="0" fontId="35" fillId="3" borderId="8" applyNumberFormat="0" applyAlignment="0" applyProtection="0">
      <alignment vertical="center"/>
    </xf>
    <xf numFmtId="41" fontId="0" fillId="0" borderId="0" applyFont="0" applyFill="0" applyBorder="0" applyAlignment="0" applyProtection="0">
      <alignment vertical="center"/>
    </xf>
    <xf numFmtId="0" fontId="34" fillId="4" borderId="0" applyNumberFormat="0" applyBorder="0" applyAlignment="0" applyProtection="0">
      <alignment vertical="center"/>
    </xf>
    <xf numFmtId="0" fontId="36" fillId="5" borderId="0" applyNumberFormat="0" applyBorder="0" applyAlignment="0" applyProtection="0">
      <alignment vertical="center"/>
    </xf>
    <xf numFmtId="43" fontId="0" fillId="0" borderId="0" applyFont="0" applyFill="0" applyBorder="0" applyAlignment="0" applyProtection="0">
      <alignment vertical="center"/>
    </xf>
    <xf numFmtId="0" fontId="37" fillId="6" borderId="0" applyNumberFormat="0" applyBorder="0" applyAlignment="0" applyProtection="0">
      <alignment vertical="center"/>
    </xf>
    <xf numFmtId="0" fontId="38" fillId="0" borderId="0" applyNumberFormat="0" applyFill="0" applyBorder="0" applyAlignment="0" applyProtection="0">
      <alignment vertical="center"/>
    </xf>
    <xf numFmtId="9" fontId="0" fillId="0" borderId="0" applyFont="0" applyFill="0" applyBorder="0" applyAlignment="0" applyProtection="0">
      <alignment vertical="center"/>
    </xf>
    <xf numFmtId="0" fontId="39" fillId="0" borderId="0" applyNumberFormat="0" applyFill="0" applyBorder="0" applyAlignment="0" applyProtection="0">
      <alignment vertical="center"/>
    </xf>
    <xf numFmtId="0" fontId="0" fillId="7" borderId="9" applyNumberFormat="0" applyFont="0" applyAlignment="0" applyProtection="0">
      <alignment vertical="center"/>
    </xf>
    <xf numFmtId="0" fontId="0" fillId="0" borderId="0">
      <alignment vertical="center"/>
    </xf>
    <xf numFmtId="0" fontId="37" fillId="8" borderId="0" applyNumberFormat="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0" fillId="0" borderId="0">
      <alignment vertical="center"/>
    </xf>
    <xf numFmtId="0" fontId="44" fillId="0" borderId="10" applyNumberFormat="0" applyFill="0" applyAlignment="0" applyProtection="0">
      <alignment vertical="center"/>
    </xf>
    <xf numFmtId="0" fontId="45" fillId="0" borderId="10" applyNumberFormat="0" applyFill="0" applyAlignment="0" applyProtection="0">
      <alignment vertical="center"/>
    </xf>
    <xf numFmtId="0" fontId="46" fillId="0" borderId="0"/>
    <xf numFmtId="0" fontId="37" fillId="9" borderId="0" applyNumberFormat="0" applyBorder="0" applyAlignment="0" applyProtection="0">
      <alignment vertical="center"/>
    </xf>
    <xf numFmtId="0" fontId="40" fillId="0" borderId="11" applyNumberFormat="0" applyFill="0" applyAlignment="0" applyProtection="0">
      <alignment vertical="center"/>
    </xf>
    <xf numFmtId="0" fontId="37" fillId="10" borderId="0" applyNumberFormat="0" applyBorder="0" applyAlignment="0" applyProtection="0">
      <alignment vertical="center"/>
    </xf>
    <xf numFmtId="0" fontId="47" fillId="11" borderId="12" applyNumberFormat="0" applyAlignment="0" applyProtection="0">
      <alignment vertical="center"/>
    </xf>
    <xf numFmtId="0" fontId="48" fillId="11" borderId="8" applyNumberFormat="0" applyAlignment="0" applyProtection="0">
      <alignment vertical="center"/>
    </xf>
    <xf numFmtId="0" fontId="49" fillId="12" borderId="13" applyNumberFormat="0" applyAlignment="0" applyProtection="0">
      <alignment vertical="center"/>
    </xf>
    <xf numFmtId="0" fontId="34" fillId="13" borderId="0" applyNumberFormat="0" applyBorder="0" applyAlignment="0" applyProtection="0">
      <alignment vertical="center"/>
    </xf>
    <xf numFmtId="0" fontId="37" fillId="14" borderId="0" applyNumberFormat="0" applyBorder="0" applyAlignment="0" applyProtection="0">
      <alignment vertical="center"/>
    </xf>
    <xf numFmtId="0" fontId="50" fillId="0" borderId="14" applyNumberFormat="0" applyFill="0" applyAlignment="0" applyProtection="0">
      <alignment vertical="center"/>
    </xf>
    <xf numFmtId="0" fontId="51" fillId="0" borderId="15" applyNumberFormat="0" applyFill="0" applyAlignment="0" applyProtection="0">
      <alignment vertical="center"/>
    </xf>
    <xf numFmtId="0" fontId="52" fillId="15" borderId="0" applyNumberFormat="0" applyBorder="0" applyAlignment="0" applyProtection="0">
      <alignment vertical="center"/>
    </xf>
    <xf numFmtId="0" fontId="53" fillId="16" borderId="0" applyNumberFormat="0" applyBorder="0" applyAlignment="0" applyProtection="0">
      <alignment vertical="center"/>
    </xf>
    <xf numFmtId="0" fontId="54" fillId="0" borderId="0">
      <alignment vertical="center"/>
    </xf>
    <xf numFmtId="0" fontId="34" fillId="17" borderId="0" applyNumberFormat="0" applyBorder="0" applyAlignment="0" applyProtection="0">
      <alignment vertical="center"/>
    </xf>
    <xf numFmtId="0" fontId="37" fillId="18" borderId="0" applyNumberFormat="0" applyBorder="0" applyAlignment="0" applyProtection="0">
      <alignment vertical="center"/>
    </xf>
    <xf numFmtId="0" fontId="33" fillId="0" borderId="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4" fillId="21" borderId="0" applyNumberFormat="0" applyBorder="0" applyAlignment="0" applyProtection="0">
      <alignment vertical="center"/>
    </xf>
    <xf numFmtId="0" fontId="34" fillId="22" borderId="0" applyNumberFormat="0" applyBorder="0" applyAlignment="0" applyProtection="0">
      <alignment vertical="center"/>
    </xf>
    <xf numFmtId="0" fontId="55" fillId="0" borderId="0"/>
    <xf numFmtId="0" fontId="37" fillId="23" borderId="0" applyNumberFormat="0" applyBorder="0" applyAlignment="0" applyProtection="0">
      <alignment vertical="center"/>
    </xf>
    <xf numFmtId="0" fontId="37" fillId="24" borderId="0" applyNumberFormat="0" applyBorder="0" applyAlignment="0" applyProtection="0">
      <alignment vertical="center"/>
    </xf>
    <xf numFmtId="0" fontId="34" fillId="25" borderId="0" applyNumberFormat="0" applyBorder="0" applyAlignment="0" applyProtection="0">
      <alignment vertical="center"/>
    </xf>
    <xf numFmtId="0" fontId="34" fillId="26" borderId="0" applyNumberFormat="0" applyBorder="0" applyAlignment="0" applyProtection="0">
      <alignment vertical="center"/>
    </xf>
    <xf numFmtId="0" fontId="37" fillId="27" borderId="0" applyNumberFormat="0" applyBorder="0" applyAlignment="0" applyProtection="0">
      <alignment vertical="center"/>
    </xf>
    <xf numFmtId="0" fontId="34" fillId="28" borderId="0" applyNumberFormat="0" applyBorder="0" applyAlignment="0" applyProtection="0">
      <alignment vertical="center"/>
    </xf>
    <xf numFmtId="0" fontId="37" fillId="29" borderId="0" applyNumberFormat="0" applyBorder="0" applyAlignment="0" applyProtection="0">
      <alignment vertical="center"/>
    </xf>
    <xf numFmtId="0" fontId="37" fillId="30" borderId="0" applyNumberFormat="0" applyBorder="0" applyAlignment="0" applyProtection="0">
      <alignment vertical="center"/>
    </xf>
    <xf numFmtId="0" fontId="34" fillId="31" borderId="0" applyNumberFormat="0" applyBorder="0" applyAlignment="0" applyProtection="0">
      <alignment vertical="center"/>
    </xf>
    <xf numFmtId="0" fontId="37" fillId="32" borderId="0" applyNumberFormat="0" applyBorder="0" applyAlignment="0" applyProtection="0">
      <alignment vertical="center"/>
    </xf>
    <xf numFmtId="0" fontId="33" fillId="0" borderId="0">
      <alignment vertical="center"/>
    </xf>
    <xf numFmtId="0" fontId="54" fillId="0" borderId="0">
      <alignment vertical="center"/>
    </xf>
    <xf numFmtId="0" fontId="0" fillId="0" borderId="0">
      <alignment vertical="center"/>
    </xf>
    <xf numFmtId="0" fontId="0" fillId="0" borderId="0">
      <alignment vertical="center"/>
    </xf>
    <xf numFmtId="0" fontId="0" fillId="0" borderId="0">
      <alignment vertical="center"/>
    </xf>
    <xf numFmtId="0" fontId="54" fillId="0" borderId="0">
      <alignment vertical="center"/>
    </xf>
    <xf numFmtId="0" fontId="0" fillId="0" borderId="0">
      <alignment vertical="center"/>
    </xf>
    <xf numFmtId="0" fontId="0" fillId="0" borderId="0">
      <alignment vertical="center"/>
    </xf>
    <xf numFmtId="0" fontId="56" fillId="0" borderId="0">
      <alignment vertical="center"/>
    </xf>
    <xf numFmtId="0" fontId="56" fillId="0" borderId="0">
      <alignment vertical="center"/>
    </xf>
    <xf numFmtId="0" fontId="56" fillId="0" borderId="0">
      <alignment vertical="center"/>
    </xf>
    <xf numFmtId="0" fontId="0" fillId="0" borderId="0">
      <alignment vertical="center"/>
    </xf>
    <xf numFmtId="0" fontId="5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cellStyleXfs>
  <cellXfs count="212">
    <xf numFmtId="0" fontId="0" fillId="0" borderId="0" xfId="0">
      <alignment vertical="center"/>
    </xf>
    <xf numFmtId="0" fontId="1" fillId="0" borderId="0" xfId="0" applyFont="1" applyFill="1">
      <alignment vertical="center"/>
    </xf>
    <xf numFmtId="0" fontId="1" fillId="0" borderId="0" xfId="0" applyFont="1" applyFill="1" applyAlignment="1">
      <alignment horizontal="center" vertical="center"/>
    </xf>
    <xf numFmtId="0" fontId="2" fillId="0" borderId="0" xfId="0" applyFont="1" applyFill="1">
      <alignment vertical="center"/>
    </xf>
    <xf numFmtId="0" fontId="2" fillId="0" borderId="0" xfId="0" applyFont="1" applyFill="1" applyAlignment="1">
      <alignment horizontal="center" vertical="center"/>
    </xf>
    <xf numFmtId="0" fontId="2" fillId="0" borderId="0" xfId="0" applyFont="1" applyFill="1" applyAlignment="1">
      <alignment horizontal="left" vertical="center"/>
    </xf>
    <xf numFmtId="0" fontId="2" fillId="0" borderId="0" xfId="0" applyFont="1" applyFill="1" applyAlignment="1">
      <alignment horizontal="center" vertical="center" wrapText="1"/>
    </xf>
    <xf numFmtId="177" fontId="2" fillId="0" borderId="0" xfId="0" applyNumberFormat="1" applyFont="1" applyFill="1">
      <alignment vertical="center"/>
    </xf>
    <xf numFmtId="176" fontId="2" fillId="0" borderId="0" xfId="0" applyNumberFormat="1" applyFont="1" applyFill="1">
      <alignment vertical="center"/>
    </xf>
    <xf numFmtId="0" fontId="3" fillId="0" borderId="0" xfId="0" applyFont="1" applyFill="1">
      <alignment vertical="center"/>
    </xf>
    <xf numFmtId="0" fontId="4" fillId="0" borderId="0" xfId="0" applyFont="1" applyFill="1" applyAlignment="1">
      <alignment horizontal="center" vertical="center"/>
    </xf>
    <xf numFmtId="0" fontId="5" fillId="0" borderId="0" xfId="0" applyFont="1" applyFill="1" applyAlignment="1">
      <alignment horizontal="center" vertical="center"/>
    </xf>
    <xf numFmtId="0" fontId="6" fillId="0" borderId="0" xfId="0" applyFont="1" applyFill="1" applyAlignment="1">
      <alignment horizontal="left" vertical="center"/>
    </xf>
    <xf numFmtId="0" fontId="6" fillId="0" borderId="0" xfId="0" applyFont="1" applyFill="1" applyAlignment="1">
      <alignment horizontal="center" vertical="center"/>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7" fillId="0" borderId="1" xfId="37" applyFont="1" applyFill="1" applyBorder="1" applyAlignment="1">
      <alignment horizontal="center" vertical="center" wrapText="1"/>
    </xf>
    <xf numFmtId="0" fontId="9" fillId="0" borderId="1" xfId="0" applyFont="1" applyFill="1" applyBorder="1" applyAlignment="1">
      <alignment horizontal="center" vertical="center" wrapText="1"/>
    </xf>
    <xf numFmtId="0" fontId="1" fillId="0" borderId="1" xfId="0" applyFont="1" applyFill="1" applyBorder="1">
      <alignment vertical="center"/>
    </xf>
    <xf numFmtId="0" fontId="7" fillId="0" borderId="1" xfId="0" applyFont="1" applyFill="1" applyBorder="1" applyAlignment="1">
      <alignment horizontal="center" vertical="center"/>
    </xf>
    <xf numFmtId="0" fontId="10" fillId="0" borderId="1" xfId="0" applyFont="1" applyFill="1" applyBorder="1" applyAlignment="1">
      <alignment horizontal="center" vertical="center" wrapText="1"/>
    </xf>
    <xf numFmtId="0" fontId="7" fillId="0" borderId="1" xfId="57" applyNumberFormat="1" applyFont="1" applyFill="1" applyBorder="1" applyAlignment="1" applyProtection="1">
      <alignment horizontal="center" vertical="center" wrapText="1"/>
    </xf>
    <xf numFmtId="0" fontId="7" fillId="0" borderId="1" xfId="56" applyFont="1" applyFill="1" applyBorder="1" applyAlignment="1">
      <alignment horizontal="center" vertical="center" wrapText="1"/>
    </xf>
    <xf numFmtId="177" fontId="7"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178" fontId="1" fillId="0" borderId="1" xfId="58" applyNumberFormat="1" applyFont="1" applyFill="1" applyBorder="1" applyAlignment="1">
      <alignment horizontal="center" vertical="center" wrapText="1" shrinkToFit="1"/>
    </xf>
    <xf numFmtId="0" fontId="1" fillId="0" borderId="1" xfId="0" applyFont="1" applyFill="1" applyBorder="1" applyAlignment="1">
      <alignment horizontal="center" vertical="center"/>
    </xf>
    <xf numFmtId="0" fontId="7" fillId="0" borderId="1" xfId="56" applyFont="1" applyFill="1" applyBorder="1" applyAlignment="1">
      <alignment horizontal="center" vertical="center" wrapText="1" shrinkToFit="1"/>
    </xf>
    <xf numFmtId="178" fontId="7" fillId="0" borderId="1" xfId="58" applyNumberFormat="1" applyFont="1" applyFill="1" applyBorder="1" applyAlignment="1">
      <alignment horizontal="center" vertical="center" wrapText="1" shrinkToFit="1"/>
    </xf>
    <xf numFmtId="0" fontId="4" fillId="0" borderId="0" xfId="0" applyFont="1" applyFill="1" applyAlignment="1">
      <alignment horizontal="left" vertical="center"/>
    </xf>
    <xf numFmtId="0" fontId="2" fillId="0" borderId="0" xfId="0" applyFont="1" applyFill="1" applyAlignment="1">
      <alignment horizontal="left" vertical="center" wrapText="1"/>
    </xf>
    <xf numFmtId="177" fontId="2" fillId="0" borderId="0" xfId="0" applyNumberFormat="1" applyFont="1" applyFill="1" applyAlignment="1">
      <alignment horizontal="center" vertical="center"/>
    </xf>
    <xf numFmtId="177" fontId="7" fillId="0" borderId="5" xfId="0" applyNumberFormat="1" applyFont="1" applyFill="1" applyBorder="1" applyAlignment="1">
      <alignment horizontal="center" vertical="center" wrapText="1"/>
    </xf>
    <xf numFmtId="0" fontId="7" fillId="0" borderId="1" xfId="0" applyFont="1" applyFill="1" applyBorder="1" applyAlignment="1">
      <alignment horizontal="left" vertical="center" wrapText="1"/>
    </xf>
    <xf numFmtId="57" fontId="7"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177" fontId="1" fillId="0" borderId="1" xfId="0" applyNumberFormat="1" applyFont="1" applyFill="1" applyBorder="1" applyAlignment="1">
      <alignment horizontal="center" vertical="center"/>
    </xf>
    <xf numFmtId="0" fontId="7" fillId="0" borderId="1" xfId="37" applyFont="1" applyFill="1" applyBorder="1" applyAlignment="1">
      <alignment horizontal="left" vertical="center" wrapText="1"/>
    </xf>
    <xf numFmtId="179" fontId="7" fillId="0" borderId="1" xfId="37" applyNumberFormat="1" applyFont="1" applyFill="1" applyBorder="1" applyAlignment="1">
      <alignment horizontal="center" vertical="center" shrinkToFit="1"/>
    </xf>
    <xf numFmtId="180" fontId="7" fillId="0" borderId="1" xfId="0" applyNumberFormat="1" applyFont="1" applyFill="1" applyBorder="1" applyAlignment="1">
      <alignment horizontal="center" vertical="center" wrapText="1"/>
    </xf>
    <xf numFmtId="0" fontId="1" fillId="0" borderId="1" xfId="61" applyFont="1" applyFill="1" applyBorder="1" applyAlignment="1">
      <alignment horizontal="center" vertical="center" wrapText="1"/>
    </xf>
    <xf numFmtId="0" fontId="7" fillId="0" borderId="1" xfId="56" applyFont="1" applyFill="1" applyBorder="1" applyAlignment="1">
      <alignment horizontal="left" vertical="center" wrapText="1"/>
    </xf>
    <xf numFmtId="177" fontId="1" fillId="0" borderId="1" xfId="56" applyNumberFormat="1" applyFont="1" applyFill="1" applyBorder="1" applyAlignment="1">
      <alignment horizontal="center" vertical="center" wrapText="1"/>
    </xf>
    <xf numFmtId="181" fontId="7" fillId="0" borderId="1" xfId="0" applyNumberFormat="1" applyFont="1" applyFill="1" applyBorder="1" applyAlignment="1">
      <alignment horizontal="center" vertical="center" wrapText="1"/>
    </xf>
    <xf numFmtId="177" fontId="7" fillId="0" borderId="1" xfId="0" applyNumberFormat="1" applyFont="1" applyFill="1" applyBorder="1" applyAlignment="1">
      <alignment horizontal="center" vertical="center"/>
    </xf>
    <xf numFmtId="0" fontId="12" fillId="0" borderId="1" xfId="0" applyFont="1" applyFill="1" applyBorder="1" applyAlignment="1">
      <alignment horizontal="center" vertical="center" wrapText="1"/>
    </xf>
    <xf numFmtId="57" fontId="7" fillId="0" borderId="4" xfId="0" applyNumberFormat="1" applyFont="1" applyFill="1" applyBorder="1" applyAlignment="1">
      <alignment horizontal="center" vertical="center" wrapText="1"/>
    </xf>
    <xf numFmtId="57" fontId="1" fillId="0" borderId="1" xfId="0" applyNumberFormat="1" applyFont="1" applyFill="1" applyBorder="1" applyAlignment="1">
      <alignment horizontal="center" vertical="center" wrapText="1"/>
    </xf>
    <xf numFmtId="0" fontId="1" fillId="0" borderId="1" xfId="0" applyFont="1" applyFill="1" applyBorder="1" applyAlignment="1">
      <alignment horizontal="left" vertical="center" wrapText="1"/>
    </xf>
    <xf numFmtId="57" fontId="1" fillId="0" borderId="1" xfId="0" applyNumberFormat="1" applyFont="1" applyFill="1" applyBorder="1" applyAlignment="1">
      <alignment horizontal="center" vertical="center"/>
    </xf>
    <xf numFmtId="49" fontId="7" fillId="0" borderId="1" xfId="0" applyNumberFormat="1" applyFont="1" applyFill="1" applyBorder="1" applyAlignment="1">
      <alignment horizontal="left" vertical="center" wrapText="1"/>
    </xf>
    <xf numFmtId="0" fontId="1" fillId="0" borderId="1" xfId="0" applyNumberFormat="1" applyFont="1" applyFill="1" applyBorder="1" applyAlignment="1">
      <alignment horizontal="center" vertical="center" wrapText="1"/>
    </xf>
    <xf numFmtId="177" fontId="1" fillId="0" borderId="1" xfId="0" applyNumberFormat="1" applyFont="1" applyFill="1" applyBorder="1" applyAlignment="1">
      <alignment horizontal="center" vertical="center" wrapText="1"/>
    </xf>
    <xf numFmtId="178" fontId="1" fillId="0" borderId="1" xfId="58" applyNumberFormat="1" applyFont="1" applyFill="1" applyBorder="1" applyAlignment="1">
      <alignment horizontal="left" vertical="center" wrapText="1" shrinkToFit="1"/>
    </xf>
    <xf numFmtId="177" fontId="1" fillId="0" borderId="1" xfId="58" applyNumberFormat="1" applyFont="1" applyFill="1" applyBorder="1" applyAlignment="1">
      <alignment horizontal="center" vertical="center" wrapText="1" shrinkToFit="1"/>
    </xf>
    <xf numFmtId="181" fontId="1" fillId="0" borderId="1" xfId="0" applyNumberFormat="1" applyFont="1" applyFill="1" applyBorder="1" applyAlignment="1">
      <alignment horizontal="center" vertical="center" wrapText="1"/>
    </xf>
    <xf numFmtId="178" fontId="7" fillId="0" borderId="1" xfId="58" applyNumberFormat="1" applyFont="1" applyFill="1" applyBorder="1" applyAlignment="1">
      <alignment horizontal="center" vertical="center" wrapText="1"/>
    </xf>
    <xf numFmtId="57" fontId="7" fillId="0" borderId="1" xfId="0" applyNumberFormat="1" applyFont="1" applyFill="1" applyBorder="1" applyAlignment="1">
      <alignment horizontal="center" vertical="center" shrinkToFit="1"/>
    </xf>
    <xf numFmtId="179" fontId="7"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left" vertical="center" wrapText="1"/>
    </xf>
    <xf numFmtId="179" fontId="7" fillId="0" borderId="1" xfId="0" applyNumberFormat="1" applyFont="1" applyFill="1" applyBorder="1" applyAlignment="1">
      <alignment horizontal="center" vertical="center"/>
    </xf>
    <xf numFmtId="57" fontId="7" fillId="0" borderId="1" xfId="0" applyNumberFormat="1" applyFont="1" applyFill="1" applyBorder="1" applyAlignment="1">
      <alignment horizontal="center" vertical="center"/>
    </xf>
    <xf numFmtId="176" fontId="4" fillId="0" borderId="0" xfId="0" applyNumberFormat="1" applyFont="1" applyFill="1" applyAlignment="1">
      <alignment horizontal="center" vertical="center"/>
    </xf>
    <xf numFmtId="176" fontId="1" fillId="0" borderId="0" xfId="0" applyNumberFormat="1" applyFont="1" applyFill="1">
      <alignment vertical="center"/>
    </xf>
    <xf numFmtId="176" fontId="7" fillId="0" borderId="1" xfId="0" applyNumberFormat="1" applyFont="1" applyFill="1" applyBorder="1" applyAlignment="1">
      <alignment horizontal="center" vertical="center" wrapText="1"/>
    </xf>
    <xf numFmtId="177" fontId="7" fillId="0" borderId="6" xfId="0" applyNumberFormat="1" applyFont="1" applyFill="1" applyBorder="1" applyAlignment="1">
      <alignment horizontal="center" vertical="center" wrapText="1"/>
    </xf>
    <xf numFmtId="177" fontId="7" fillId="0" borderId="7" xfId="0" applyNumberFormat="1" applyFont="1" applyFill="1" applyBorder="1" applyAlignment="1">
      <alignment horizontal="center" vertical="center" wrapText="1"/>
    </xf>
    <xf numFmtId="176" fontId="7" fillId="0" borderId="2" xfId="0" applyNumberFormat="1" applyFont="1" applyFill="1" applyBorder="1" applyAlignment="1">
      <alignment horizontal="center" vertical="center" wrapText="1"/>
    </xf>
    <xf numFmtId="177" fontId="7" fillId="0" borderId="2" xfId="0" applyNumberFormat="1" applyFont="1" applyFill="1" applyBorder="1" applyAlignment="1">
      <alignment horizontal="center" vertical="center" wrapText="1"/>
    </xf>
    <xf numFmtId="176" fontId="7" fillId="0" borderId="3" xfId="0" applyNumberFormat="1" applyFont="1" applyFill="1" applyBorder="1" applyAlignment="1">
      <alignment horizontal="center" vertical="center" wrapText="1"/>
    </xf>
    <xf numFmtId="176" fontId="13" fillId="0" borderId="2" xfId="0" applyNumberFormat="1" applyFont="1" applyFill="1" applyBorder="1" applyAlignment="1">
      <alignment horizontal="center" vertical="center" wrapText="1"/>
    </xf>
    <xf numFmtId="177" fontId="7" fillId="0" borderId="4" xfId="0" applyNumberFormat="1" applyFont="1" applyFill="1" applyBorder="1" applyAlignment="1">
      <alignment horizontal="center" vertical="center" wrapText="1"/>
    </xf>
    <xf numFmtId="176" fontId="7" fillId="0" borderId="4" xfId="0" applyNumberFormat="1" applyFont="1" applyFill="1" applyBorder="1" applyAlignment="1">
      <alignment horizontal="center" vertical="center" wrapText="1"/>
    </xf>
    <xf numFmtId="176" fontId="13" fillId="0" borderId="4"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xf>
    <xf numFmtId="176" fontId="1" fillId="0" borderId="1" xfId="0" applyNumberFormat="1" applyFont="1" applyFill="1" applyBorder="1" applyAlignment="1">
      <alignment horizontal="center" vertical="center" wrapText="1"/>
    </xf>
    <xf numFmtId="176" fontId="1" fillId="0" borderId="1" xfId="58" applyNumberFormat="1" applyFont="1" applyFill="1" applyBorder="1" applyAlignment="1">
      <alignment horizontal="center" vertical="center" wrapText="1" shrinkToFit="1"/>
    </xf>
    <xf numFmtId="176" fontId="7" fillId="0" borderId="1" xfId="0" applyNumberFormat="1" applyFont="1" applyFill="1" applyBorder="1" applyAlignment="1">
      <alignment horizontal="center" vertical="center"/>
    </xf>
    <xf numFmtId="0" fontId="1" fillId="0" borderId="0" xfId="0" applyFont="1" applyFill="1" applyAlignment="1">
      <alignment horizontal="left" vertical="center"/>
    </xf>
    <xf numFmtId="0" fontId="7" fillId="0" borderId="1" xfId="24" applyFont="1" applyFill="1" applyBorder="1" applyAlignment="1">
      <alignment horizontal="left" vertical="center" wrapText="1"/>
    </xf>
    <xf numFmtId="178" fontId="7" fillId="0" borderId="1" xfId="58" applyNumberFormat="1" applyFont="1" applyFill="1" applyBorder="1" applyAlignment="1">
      <alignment horizontal="left" vertical="center" wrapText="1"/>
    </xf>
    <xf numFmtId="0" fontId="7" fillId="0" borderId="1" xfId="0" applyNumberFormat="1" applyFont="1" applyFill="1" applyBorder="1" applyAlignment="1">
      <alignment horizontal="center" vertical="center"/>
    </xf>
    <xf numFmtId="177" fontId="7" fillId="0" borderId="1" xfId="0" applyNumberFormat="1" applyFont="1" applyFill="1" applyBorder="1" applyAlignment="1">
      <alignment horizontal="left" vertical="center" wrapText="1"/>
    </xf>
    <xf numFmtId="176" fontId="7" fillId="0" borderId="1" xfId="0" applyNumberFormat="1" applyFont="1" applyFill="1" applyBorder="1" applyAlignment="1">
      <alignment horizontal="left" vertical="center" wrapText="1"/>
    </xf>
    <xf numFmtId="0" fontId="7" fillId="0" borderId="1" xfId="45" applyFont="1" applyFill="1" applyBorder="1" applyAlignment="1">
      <alignment horizontal="left" vertical="center" wrapText="1"/>
    </xf>
    <xf numFmtId="0" fontId="1" fillId="0" borderId="1" xfId="0" applyNumberFormat="1" applyFont="1" applyFill="1" applyBorder="1" applyAlignment="1">
      <alignment vertical="center" wrapText="1"/>
    </xf>
    <xf numFmtId="179" fontId="1"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left" vertical="center" wrapText="1"/>
    </xf>
    <xf numFmtId="181" fontId="7" fillId="0" borderId="1" xfId="0" applyNumberFormat="1" applyFont="1" applyFill="1" applyBorder="1" applyAlignment="1">
      <alignment horizontal="left" vertical="center" wrapText="1"/>
    </xf>
    <xf numFmtId="179" fontId="1" fillId="0" borderId="1" xfId="58" applyNumberFormat="1" applyFont="1" applyFill="1" applyBorder="1" applyAlignment="1">
      <alignment horizontal="center" vertical="center" wrapText="1" shrinkToFit="1"/>
    </xf>
    <xf numFmtId="180" fontId="7" fillId="0" borderId="1" xfId="0" applyNumberFormat="1" applyFont="1" applyFill="1" applyBorder="1" applyAlignment="1">
      <alignment horizontal="center" vertical="center"/>
    </xf>
    <xf numFmtId="0" fontId="14" fillId="0" borderId="1" xfId="0" applyFont="1" applyFill="1" applyBorder="1" applyAlignment="1">
      <alignment horizontal="center" vertical="center" wrapText="1"/>
    </xf>
    <xf numFmtId="0" fontId="1" fillId="0" borderId="0" xfId="0" applyFont="1" applyFill="1" applyAlignment="1">
      <alignment vertical="center" wrapText="1"/>
    </xf>
    <xf numFmtId="0" fontId="15" fillId="0" borderId="1" xfId="0" applyFont="1" applyFill="1" applyBorder="1" applyAlignment="1">
      <alignment horizontal="left"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left" vertical="center" wrapText="1"/>
    </xf>
    <xf numFmtId="182" fontId="7" fillId="0" borderId="1" xfId="0" applyNumberFormat="1" applyFont="1" applyFill="1" applyBorder="1" applyAlignment="1">
      <alignment horizontal="center" vertical="center" wrapText="1"/>
    </xf>
    <xf numFmtId="0" fontId="7" fillId="0" borderId="1" xfId="57" applyFont="1" applyFill="1" applyBorder="1" applyAlignment="1">
      <alignment horizontal="center" vertical="center" wrapText="1"/>
    </xf>
    <xf numFmtId="177" fontId="7" fillId="0" borderId="1" xfId="37" applyNumberFormat="1" applyFont="1" applyFill="1" applyBorder="1" applyAlignment="1">
      <alignment horizontal="center" vertical="center" wrapText="1"/>
    </xf>
    <xf numFmtId="0" fontId="14" fillId="0" borderId="1" xfId="0" applyFont="1" applyFill="1" applyBorder="1" applyAlignment="1">
      <alignment horizontal="left" vertical="center" wrapText="1"/>
    </xf>
    <xf numFmtId="0" fontId="7" fillId="0" borderId="1" xfId="0" applyNumberFormat="1" applyFont="1" applyFill="1" applyBorder="1" applyAlignment="1" applyProtection="1">
      <alignment horizontal="center" vertical="center" wrapText="1"/>
    </xf>
    <xf numFmtId="57" fontId="15" fillId="0" borderId="1" xfId="0" applyNumberFormat="1" applyFont="1" applyFill="1" applyBorder="1" applyAlignment="1">
      <alignment horizontal="center" vertical="center" wrapText="1"/>
    </xf>
    <xf numFmtId="57" fontId="7" fillId="0" borderId="1" xfId="0" applyNumberFormat="1" applyFont="1" applyFill="1" applyBorder="1" applyAlignment="1">
      <alignment horizontal="left" vertical="center" wrapText="1"/>
    </xf>
    <xf numFmtId="0" fontId="17"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shrinkToFit="1"/>
    </xf>
    <xf numFmtId="0" fontId="1" fillId="0" borderId="1" xfId="56" applyFont="1" applyFill="1" applyBorder="1" applyAlignment="1">
      <alignment horizontal="center" vertical="center" wrapText="1" shrinkToFit="1"/>
    </xf>
    <xf numFmtId="0" fontId="7" fillId="0" borderId="1" xfId="61" applyNumberFormat="1" applyFont="1" applyFill="1" applyBorder="1" applyAlignment="1" applyProtection="1">
      <alignment horizontal="left" vertical="center" wrapText="1"/>
    </xf>
    <xf numFmtId="177" fontId="10" fillId="0" borderId="1" xfId="0" applyNumberFormat="1" applyFont="1" applyFill="1" applyBorder="1" applyAlignment="1">
      <alignment horizontal="center" vertical="center" wrapText="1"/>
    </xf>
    <xf numFmtId="180" fontId="1" fillId="0" borderId="1" xfId="56" applyNumberFormat="1" applyFont="1" applyFill="1" applyBorder="1" applyAlignment="1">
      <alignment horizontal="center" vertical="center" wrapText="1"/>
    </xf>
    <xf numFmtId="177" fontId="7" fillId="0" borderId="1" xfId="45" applyNumberFormat="1" applyFont="1" applyFill="1" applyBorder="1" applyAlignment="1">
      <alignment horizontal="center" vertical="center" wrapText="1"/>
    </xf>
    <xf numFmtId="177" fontId="1" fillId="0" borderId="1" xfId="0" applyNumberFormat="1" applyFont="1" applyFill="1" applyBorder="1">
      <alignment vertical="center"/>
    </xf>
    <xf numFmtId="176" fontId="1" fillId="0" borderId="1" xfId="0" applyNumberFormat="1" applyFont="1" applyFill="1" applyBorder="1">
      <alignment vertical="center"/>
    </xf>
    <xf numFmtId="177" fontId="7" fillId="0" borderId="1" xfId="45" applyNumberFormat="1" applyFont="1" applyFill="1" applyBorder="1" applyAlignment="1">
      <alignment horizontal="center" vertical="center" shrinkToFit="1"/>
    </xf>
    <xf numFmtId="177" fontId="7" fillId="0" borderId="1" xfId="0" applyNumberFormat="1" applyFont="1" applyFill="1" applyBorder="1" applyAlignment="1">
      <alignment horizontal="center" vertical="center" shrinkToFit="1"/>
    </xf>
    <xf numFmtId="176" fontId="7" fillId="0" borderId="1" xfId="0" applyNumberFormat="1" applyFont="1" applyFill="1" applyBorder="1" applyAlignment="1">
      <alignment horizontal="center" vertical="center" shrinkToFit="1"/>
    </xf>
    <xf numFmtId="178" fontId="1" fillId="0" borderId="1" xfId="58" applyNumberFormat="1" applyFont="1" applyFill="1" applyBorder="1" applyAlignment="1">
      <alignment horizontal="left" vertical="center" wrapText="1"/>
    </xf>
    <xf numFmtId="0" fontId="18" fillId="0" borderId="1" xfId="0" applyFont="1" applyFill="1" applyBorder="1" applyAlignment="1">
      <alignment horizontal="center" vertical="center" wrapText="1"/>
    </xf>
    <xf numFmtId="0" fontId="7" fillId="0" borderId="1" xfId="62" applyFont="1" applyFill="1" applyBorder="1" applyAlignment="1">
      <alignment horizontal="center" vertical="center" wrapText="1"/>
    </xf>
    <xf numFmtId="0" fontId="1" fillId="0" borderId="1" xfId="0" applyFont="1" applyFill="1" applyBorder="1" applyAlignment="1">
      <alignment horizontal="justify" vertical="center"/>
    </xf>
    <xf numFmtId="177" fontId="14" fillId="0" borderId="1" xfId="0" applyNumberFormat="1" applyFont="1" applyFill="1" applyBorder="1" applyAlignment="1">
      <alignment horizontal="center" vertical="center" wrapText="1"/>
    </xf>
    <xf numFmtId="177" fontId="1" fillId="0" borderId="1" xfId="0" applyNumberFormat="1" applyFont="1" applyFill="1" applyBorder="1" applyAlignment="1">
      <alignment vertical="center"/>
    </xf>
    <xf numFmtId="177" fontId="18" fillId="0" borderId="1" xfId="0" applyNumberFormat="1" applyFont="1" applyFill="1" applyBorder="1" applyAlignment="1">
      <alignment horizontal="center" vertical="center" wrapText="1"/>
    </xf>
    <xf numFmtId="0" fontId="19" fillId="0" borderId="1" xfId="0" applyFont="1" applyFill="1" applyBorder="1" applyAlignment="1">
      <alignment horizontal="left" vertical="center" wrapText="1"/>
    </xf>
    <xf numFmtId="57" fontId="18" fillId="0" borderId="1" xfId="0" applyNumberFormat="1" applyFont="1" applyFill="1" applyBorder="1" applyAlignment="1">
      <alignment horizontal="center" vertical="center" wrapText="1"/>
    </xf>
    <xf numFmtId="0" fontId="18" fillId="0" borderId="1" xfId="0" applyFont="1" applyFill="1" applyBorder="1" applyAlignment="1">
      <alignment horizontal="left" vertical="center" wrapText="1"/>
    </xf>
    <xf numFmtId="176" fontId="14" fillId="0" borderId="1" xfId="0" applyNumberFormat="1" applyFont="1" applyFill="1" applyBorder="1" applyAlignment="1">
      <alignment horizontal="center" vertical="center" wrapText="1"/>
    </xf>
    <xf numFmtId="176" fontId="1" fillId="0" borderId="1" xfId="0" applyNumberFormat="1" applyFont="1" applyFill="1" applyBorder="1" applyAlignment="1">
      <alignment vertical="center"/>
    </xf>
    <xf numFmtId="176" fontId="18" fillId="0" borderId="1" xfId="0" applyNumberFormat="1" applyFont="1" applyFill="1" applyBorder="1" applyAlignment="1">
      <alignment horizontal="center" vertical="center" wrapText="1"/>
    </xf>
    <xf numFmtId="178" fontId="7" fillId="0" borderId="1" xfId="58" applyNumberFormat="1" applyFont="1" applyFill="1" applyBorder="1" applyAlignment="1" applyProtection="1">
      <alignment horizontal="left" vertical="center" wrapText="1"/>
    </xf>
    <xf numFmtId="0" fontId="7" fillId="0" borderId="1" xfId="45" applyFont="1" applyFill="1" applyBorder="1" applyAlignment="1" applyProtection="1">
      <alignment horizontal="left" vertical="center" wrapText="1"/>
    </xf>
    <xf numFmtId="0" fontId="7" fillId="0" borderId="1" xfId="61" applyFont="1" applyFill="1" applyBorder="1" applyAlignment="1">
      <alignment horizontal="center" vertical="center" wrapText="1"/>
    </xf>
    <xf numFmtId="0" fontId="7" fillId="0" borderId="1" xfId="62" applyFont="1" applyFill="1" applyBorder="1" applyAlignment="1" applyProtection="1">
      <alignment horizontal="center" vertical="center" wrapText="1"/>
    </xf>
    <xf numFmtId="177" fontId="7" fillId="0" borderId="1" xfId="62" applyNumberFormat="1" applyFont="1" applyFill="1" applyBorder="1" applyAlignment="1" applyProtection="1">
      <alignment horizontal="center" vertical="center" shrinkToFit="1"/>
    </xf>
    <xf numFmtId="0" fontId="7" fillId="0" borderId="1" xfId="57"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177" fontId="7" fillId="0" borderId="1" xfId="21" applyNumberFormat="1" applyFont="1" applyFill="1" applyBorder="1" applyAlignment="1">
      <alignment horizontal="center" vertical="center" wrapText="1"/>
    </xf>
    <xf numFmtId="0" fontId="20"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7" fillId="0" borderId="1" xfId="63" applyFont="1" applyFill="1" applyBorder="1" applyAlignment="1">
      <alignment horizontal="center" vertical="center" wrapText="1"/>
    </xf>
    <xf numFmtId="0" fontId="7" fillId="0" borderId="1" xfId="3" applyFont="1" applyFill="1" applyBorder="1" applyAlignment="1">
      <alignment horizontal="center" vertical="center" wrapText="1"/>
    </xf>
    <xf numFmtId="0" fontId="7" fillId="0" borderId="1" xfId="40" applyFont="1" applyFill="1" applyBorder="1" applyAlignment="1">
      <alignment horizontal="center" vertical="center" wrapText="1"/>
    </xf>
    <xf numFmtId="0" fontId="7" fillId="0" borderId="1" xfId="15" applyFont="1" applyFill="1" applyBorder="1" applyAlignment="1">
      <alignment horizontal="center" vertical="center" wrapText="1"/>
    </xf>
    <xf numFmtId="0" fontId="7" fillId="0" borderId="1" xfId="67" applyFont="1" applyFill="1" applyBorder="1" applyAlignment="1">
      <alignment horizontal="center" vertical="center" wrapText="1"/>
    </xf>
    <xf numFmtId="0" fontId="7" fillId="0" borderId="1" xfId="64" applyFont="1" applyFill="1" applyBorder="1" applyAlignment="1">
      <alignment horizontal="center" vertical="center" wrapText="1"/>
    </xf>
    <xf numFmtId="0" fontId="7" fillId="0" borderId="1" xfId="69" applyFont="1" applyFill="1" applyBorder="1" applyAlignment="1">
      <alignment horizontal="center" vertical="center" wrapText="1"/>
    </xf>
    <xf numFmtId="0" fontId="1" fillId="0" borderId="1" xfId="72" applyFont="1" applyFill="1" applyBorder="1" applyAlignment="1">
      <alignment horizontal="center" vertical="center" wrapText="1"/>
    </xf>
    <xf numFmtId="0" fontId="21" fillId="0" borderId="1" xfId="0" applyFont="1" applyFill="1" applyBorder="1" applyAlignment="1">
      <alignment horizontal="left" vertical="center" wrapText="1"/>
    </xf>
    <xf numFmtId="0" fontId="22"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1" xfId="60" applyFont="1" applyFill="1" applyBorder="1" applyAlignment="1">
      <alignment horizontal="left" vertical="center" wrapText="1"/>
    </xf>
    <xf numFmtId="0" fontId="7" fillId="0" borderId="1" xfId="0" applyNumberFormat="1" applyFont="1" applyFill="1" applyBorder="1" applyAlignment="1" applyProtection="1">
      <alignment horizontal="left" vertical="center" wrapText="1"/>
    </xf>
    <xf numFmtId="177" fontId="10" fillId="0" borderId="1" xfId="0" applyNumberFormat="1" applyFont="1" applyFill="1" applyBorder="1" applyAlignment="1" applyProtection="1">
      <alignment horizontal="center" vertical="center" wrapText="1"/>
    </xf>
    <xf numFmtId="177" fontId="7" fillId="0" borderId="1" xfId="0" applyNumberFormat="1" applyFont="1" applyFill="1" applyBorder="1" applyAlignment="1" applyProtection="1">
      <alignment horizontal="center" vertical="center" wrapText="1"/>
    </xf>
    <xf numFmtId="0" fontId="7" fillId="0" borderId="1" xfId="64" applyFont="1" applyFill="1" applyBorder="1" applyAlignment="1">
      <alignment horizontal="left" vertical="center" wrapText="1"/>
    </xf>
    <xf numFmtId="0" fontId="7" fillId="0" borderId="1" xfId="69" applyFont="1" applyFill="1" applyBorder="1" applyAlignment="1">
      <alignment horizontal="left" vertical="center" wrapText="1"/>
    </xf>
    <xf numFmtId="177" fontId="7" fillId="0" borderId="1" xfId="71" applyNumberFormat="1" applyFont="1" applyFill="1" applyBorder="1" applyAlignment="1">
      <alignment horizontal="center" vertical="center"/>
    </xf>
    <xf numFmtId="0" fontId="1" fillId="0" borderId="1" xfId="72" applyFont="1" applyFill="1" applyBorder="1" applyAlignment="1">
      <alignment horizontal="left" vertical="center" wrapText="1"/>
    </xf>
    <xf numFmtId="0" fontId="1" fillId="0" borderId="1" xfId="73" applyFont="1" applyFill="1" applyBorder="1" applyAlignment="1">
      <alignment horizontal="center" vertical="center" wrapText="1"/>
    </xf>
    <xf numFmtId="176" fontId="1" fillId="0" borderId="1" xfId="56" applyNumberFormat="1" applyFont="1" applyFill="1" applyBorder="1" applyAlignment="1">
      <alignment horizontal="center" vertical="center" wrapText="1"/>
    </xf>
    <xf numFmtId="177" fontId="7" fillId="0" borderId="1" xfId="0" applyNumberFormat="1" applyFont="1" applyFill="1" applyBorder="1" applyAlignment="1">
      <alignment vertical="center" wrapText="1"/>
    </xf>
    <xf numFmtId="176" fontId="7" fillId="0" borderId="1" xfId="0" applyNumberFormat="1" applyFont="1" applyFill="1" applyBorder="1" applyAlignment="1">
      <alignment vertical="center" wrapText="1"/>
    </xf>
    <xf numFmtId="0" fontId="1" fillId="0" borderId="1" xfId="0" applyFont="1" applyFill="1" applyBorder="1" applyAlignment="1">
      <alignment vertical="center" wrapText="1"/>
    </xf>
    <xf numFmtId="176" fontId="1" fillId="0" borderId="1" xfId="0" applyNumberFormat="1" applyFont="1" applyFill="1" applyBorder="1" applyAlignment="1">
      <alignment vertical="center" wrapText="1"/>
    </xf>
    <xf numFmtId="0" fontId="7" fillId="0" borderId="1" xfId="66" applyFont="1" applyFill="1" applyBorder="1" applyAlignment="1">
      <alignment horizontal="left" vertical="center" wrapText="1"/>
    </xf>
    <xf numFmtId="0" fontId="7" fillId="0" borderId="1" xfId="65" applyNumberFormat="1" applyFont="1" applyFill="1" applyBorder="1" applyAlignment="1">
      <alignment horizontal="left" vertical="center" wrapText="1"/>
    </xf>
    <xf numFmtId="0" fontId="7" fillId="0" borderId="1" xfId="65" applyFont="1" applyFill="1" applyBorder="1" applyAlignment="1">
      <alignment horizontal="left" vertical="center" wrapText="1"/>
    </xf>
    <xf numFmtId="0" fontId="7" fillId="0" borderId="1" xfId="70" applyFont="1" applyFill="1" applyBorder="1" applyAlignment="1">
      <alignment horizontal="left" vertical="center" wrapText="1"/>
    </xf>
    <xf numFmtId="0" fontId="7" fillId="0" borderId="1" xfId="68" applyFont="1" applyFill="1" applyBorder="1" applyAlignment="1">
      <alignment horizontal="left" vertical="center" wrapText="1"/>
    </xf>
    <xf numFmtId="0" fontId="1" fillId="0" borderId="1" xfId="0" applyFont="1" applyFill="1" applyBorder="1" applyAlignment="1">
      <alignment horizontal="justify" vertical="center" wrapText="1"/>
    </xf>
    <xf numFmtId="0" fontId="7" fillId="0" borderId="0" xfId="0" applyFont="1" applyFill="1" applyAlignment="1">
      <alignment horizontal="left" vertical="center"/>
    </xf>
    <xf numFmtId="0" fontId="7" fillId="0" borderId="1" xfId="45" applyFont="1" applyFill="1" applyBorder="1" applyAlignment="1">
      <alignment horizontal="center" vertical="center" wrapText="1"/>
    </xf>
    <xf numFmtId="177" fontId="15" fillId="0" borderId="1" xfId="0" applyNumberFormat="1" applyFont="1" applyFill="1" applyBorder="1" applyAlignment="1">
      <alignment horizontal="center" vertical="center" wrapText="1"/>
    </xf>
    <xf numFmtId="0" fontId="1" fillId="0" borderId="0" xfId="0" applyFont="1" applyFill="1" applyAlignment="1">
      <alignment horizontal="center" vertical="center" wrapText="1"/>
    </xf>
    <xf numFmtId="177" fontId="7" fillId="0" borderId="0" xfId="0" applyNumberFormat="1" applyFont="1" applyFill="1" applyAlignment="1">
      <alignment horizontal="left" vertical="center"/>
    </xf>
    <xf numFmtId="176" fontId="15" fillId="0" borderId="1" xfId="0" applyNumberFormat="1" applyFont="1" applyFill="1" applyBorder="1" applyAlignment="1">
      <alignment horizontal="center" vertical="center" wrapText="1"/>
    </xf>
    <xf numFmtId="177" fontId="1" fillId="0" borderId="0" xfId="0" applyNumberFormat="1" applyFont="1" applyFill="1">
      <alignment vertical="center"/>
    </xf>
    <xf numFmtId="0" fontId="0" fillId="0" borderId="0" xfId="0" applyFill="1" applyBorder="1" applyAlignment="1">
      <alignment vertical="center"/>
    </xf>
    <xf numFmtId="0" fontId="23" fillId="0" borderId="0" xfId="0" applyFont="1" applyFill="1" applyBorder="1" applyAlignment="1">
      <alignment vertical="center"/>
    </xf>
    <xf numFmtId="0" fontId="24" fillId="0" borderId="0" xfId="0" applyFont="1" applyFill="1" applyBorder="1" applyAlignment="1">
      <alignment vertical="center"/>
    </xf>
    <xf numFmtId="0" fontId="25" fillId="0" borderId="0" xfId="0" applyFont="1" applyFill="1" applyBorder="1" applyAlignment="1">
      <alignment vertical="center"/>
    </xf>
    <xf numFmtId="0" fontId="0" fillId="0" borderId="0" xfId="0" applyFill="1" applyBorder="1" applyAlignment="1">
      <alignment vertical="center" wrapText="1"/>
    </xf>
    <xf numFmtId="0" fontId="26" fillId="0" borderId="0" xfId="0" applyFont="1" applyFill="1" applyBorder="1" applyAlignment="1">
      <alignment vertical="center"/>
    </xf>
    <xf numFmtId="0" fontId="27" fillId="0" borderId="0" xfId="0" applyFont="1" applyFill="1" applyBorder="1" applyAlignment="1">
      <alignment vertical="center" wrapText="1"/>
    </xf>
    <xf numFmtId="0" fontId="28" fillId="0" borderId="0" xfId="0" applyFont="1" applyFill="1" applyAlignment="1">
      <alignment horizontal="center" vertical="center" wrapText="1"/>
    </xf>
    <xf numFmtId="0" fontId="29" fillId="0" borderId="0" xfId="0" applyFont="1" applyFill="1" applyAlignment="1">
      <alignment horizontal="left" vertical="center" wrapText="1"/>
    </xf>
    <xf numFmtId="0" fontId="30" fillId="0" borderId="0" xfId="0" applyFont="1" applyFill="1" applyAlignment="1">
      <alignment horizontal="center" vertical="center" wrapText="1"/>
    </xf>
    <xf numFmtId="0" fontId="29" fillId="0" borderId="0" xfId="0" applyFont="1" applyFill="1" applyAlignment="1">
      <alignment horizontal="right" vertical="center"/>
    </xf>
    <xf numFmtId="0" fontId="29" fillId="0" borderId="0" xfId="0" applyFont="1" applyFill="1" applyAlignment="1">
      <alignment horizontal="right" vertical="center"/>
    </xf>
    <xf numFmtId="0" fontId="23" fillId="0" borderId="1" xfId="0" applyFont="1" applyFill="1" applyBorder="1" applyAlignment="1">
      <alignment horizontal="center" vertical="center"/>
    </xf>
    <xf numFmtId="0" fontId="23" fillId="0" borderId="1" xfId="0" applyFont="1" applyFill="1" applyBorder="1" applyAlignment="1">
      <alignment horizontal="center" vertical="center" wrapText="1"/>
    </xf>
    <xf numFmtId="0" fontId="31" fillId="0" borderId="0" xfId="0" applyFont="1" applyFill="1" applyBorder="1" applyAlignment="1">
      <alignment vertical="center"/>
    </xf>
    <xf numFmtId="0" fontId="24" fillId="0" borderId="1" xfId="0" applyFont="1" applyFill="1" applyBorder="1" applyAlignment="1">
      <alignment horizontal="center" vertical="center"/>
    </xf>
    <xf numFmtId="0" fontId="24" fillId="0" borderId="1" xfId="0" applyFont="1" applyFill="1" applyBorder="1" applyAlignment="1">
      <alignment horizontal="center" vertical="center" wrapText="1"/>
    </xf>
    <xf numFmtId="0" fontId="24" fillId="0" borderId="1" xfId="0" applyFont="1" applyFill="1" applyBorder="1" applyAlignment="1">
      <alignment vertical="center" wrapText="1"/>
    </xf>
    <xf numFmtId="0" fontId="24" fillId="0" borderId="1" xfId="0" applyFont="1" applyFill="1" applyBorder="1" applyAlignment="1">
      <alignment horizontal="justify" vertical="center" wrapText="1"/>
    </xf>
    <xf numFmtId="177" fontId="32" fillId="0" borderId="1" xfId="0" applyNumberFormat="1" applyFont="1" applyBorder="1" applyAlignment="1">
      <alignment horizontal="center" vertical="center" wrapText="1"/>
    </xf>
    <xf numFmtId="177" fontId="24" fillId="0" borderId="1" xfId="0" applyNumberFormat="1" applyFont="1" applyFill="1" applyBorder="1" applyAlignment="1">
      <alignment horizontal="center" vertical="center" wrapText="1"/>
    </xf>
    <xf numFmtId="177" fontId="25" fillId="0" borderId="1" xfId="0" applyNumberFormat="1" applyFont="1" applyFill="1" applyBorder="1" applyAlignment="1">
      <alignment horizontal="center" vertical="center" wrapText="1"/>
    </xf>
    <xf numFmtId="0" fontId="24" fillId="0" borderId="1" xfId="0" applyFont="1" applyFill="1" applyBorder="1" applyAlignment="1">
      <alignment horizontal="left" vertical="center" wrapText="1"/>
    </xf>
    <xf numFmtId="177" fontId="24" fillId="0" borderId="1" xfId="0" applyNumberFormat="1" applyFont="1" applyFill="1" applyBorder="1" applyAlignment="1">
      <alignment horizontal="justify" vertical="center" wrapText="1"/>
    </xf>
    <xf numFmtId="0" fontId="24" fillId="0" borderId="1" xfId="0" applyFont="1" applyFill="1" applyBorder="1" applyAlignment="1">
      <alignment horizontal="justify" vertical="top" wrapText="1"/>
    </xf>
    <xf numFmtId="177" fontId="24" fillId="0" borderId="1" xfId="0" applyNumberFormat="1" applyFont="1" applyFill="1" applyBorder="1" applyAlignment="1">
      <alignment horizontal="justify" vertical="top" wrapText="1"/>
    </xf>
    <xf numFmtId="0" fontId="25" fillId="0" borderId="1" xfId="0" applyFont="1" applyFill="1" applyBorder="1" applyAlignment="1">
      <alignment horizontal="center" vertical="top" wrapText="1"/>
    </xf>
    <xf numFmtId="177" fontId="25" fillId="0" borderId="1" xfId="0" applyNumberFormat="1" applyFont="1" applyFill="1" applyBorder="1" applyAlignment="1">
      <alignment horizontal="center" vertical="top" wrapText="1"/>
    </xf>
    <xf numFmtId="0" fontId="24" fillId="0" borderId="1" xfId="0" applyFont="1" applyFill="1" applyBorder="1" applyAlignment="1">
      <alignment horizontal="center" vertical="top" wrapText="1"/>
    </xf>
    <xf numFmtId="0" fontId="25" fillId="0" borderId="1" xfId="0" applyFont="1" applyFill="1" applyBorder="1" applyAlignment="1">
      <alignment vertical="center" wrapText="1"/>
    </xf>
    <xf numFmtId="0" fontId="25" fillId="0" borderId="1" xfId="0" applyFont="1" applyFill="1" applyBorder="1" applyAlignment="1">
      <alignment horizontal="center" vertical="center" wrapText="1"/>
    </xf>
  </cellXfs>
  <cellStyles count="74">
    <cellStyle name="常规" xfId="0" builtinId="0"/>
    <cellStyle name="货币[0]" xfId="1" builtinId="7"/>
    <cellStyle name="货币" xfId="2" builtinId="4"/>
    <cellStyle name="常规 2 2 4" xfId="3"/>
    <cellStyle name="20% - 强调文字颜色 3" xfId="4" builtinId="38"/>
    <cellStyle name="输入" xfId="5" builtinId="20"/>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常规 6" xfId="15"/>
    <cellStyle name="60% - 强调文字颜色 2" xfId="16" builtinId="36"/>
    <cellStyle name="标题 4" xfId="17" builtinId="19"/>
    <cellStyle name="警告文本" xfId="18" builtinId="11"/>
    <cellStyle name="标题" xfId="19" builtinId="15"/>
    <cellStyle name="解释性文本" xfId="20" builtinId="53"/>
    <cellStyle name="常规 8" xfId="21"/>
    <cellStyle name="标题 1" xfId="22" builtinId="16"/>
    <cellStyle name="标题 2" xfId="23" builtinId="17"/>
    <cellStyle name="Excel Built-in Accent3" xfId="24"/>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常规 46" xfId="37"/>
    <cellStyle name="20% - 强调文字颜色 5" xfId="38" builtinId="46"/>
    <cellStyle name="强调文字颜色 1" xfId="39" builtinId="29"/>
    <cellStyle name="常规 2 2 2" xfId="40"/>
    <cellStyle name="20% - 强调文字颜色 1" xfId="41" builtinId="30"/>
    <cellStyle name="40% - 强调文字颜色 1" xfId="42" builtinId="31"/>
    <cellStyle name="20% - 强调文字颜色 2" xfId="43" builtinId="34"/>
    <cellStyle name="40% - 强调文字颜色 2" xfId="44" builtinId="35"/>
    <cellStyle name="常规 48" xfId="45"/>
    <cellStyle name="强调文字颜色 3" xfId="46" builtinId="37"/>
    <cellStyle name="强调文字颜色 4" xfId="47" builtinId="41"/>
    <cellStyle name="20% - 强调文字颜色 4" xfId="48" builtinId="42"/>
    <cellStyle name="40% - 强调文字颜色 4" xfId="49" builtinId="43"/>
    <cellStyle name="强调文字颜色 5" xfId="50" builtinId="45"/>
    <cellStyle name="40% - 强调文字颜色 5" xfId="51" builtinId="47"/>
    <cellStyle name="60% - 强调文字颜色 5" xfId="52" builtinId="48"/>
    <cellStyle name="强调文字颜色 6" xfId="53" builtinId="49"/>
    <cellStyle name="40% - 强调文字颜色 6" xfId="54" builtinId="51"/>
    <cellStyle name="60% - 强调文字颜色 6" xfId="55" builtinId="52"/>
    <cellStyle name="常规_Sheet1" xfId="56"/>
    <cellStyle name="常规 2" xfId="57"/>
    <cellStyle name="常规 2 10 12" xfId="58"/>
    <cellStyle name="常规 20" xfId="59"/>
    <cellStyle name="常规 15" xfId="60"/>
    <cellStyle name="常规 41" xfId="61"/>
    <cellStyle name="常规 10 10 3" xfId="62"/>
    <cellStyle name="常规 14" xfId="63"/>
    <cellStyle name="常规 7" xfId="64"/>
    <cellStyle name="常规 17" xfId="65"/>
    <cellStyle name="常规 10" xfId="66"/>
    <cellStyle name="常规 4" xfId="67"/>
    <cellStyle name="常规 18" xfId="68"/>
    <cellStyle name="常规 11" xfId="69"/>
    <cellStyle name="常规 19" xfId="70"/>
    <cellStyle name="常规 5" xfId="71"/>
    <cellStyle name="常规 13" xfId="72"/>
    <cellStyle name="常规 2 11" xfId="73"/>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36"/>
  <sheetViews>
    <sheetView zoomScale="115" zoomScaleNormal="115" workbookViewId="0">
      <selection activeCell="I4" sqref="I4"/>
    </sheetView>
  </sheetViews>
  <sheetFormatPr defaultColWidth="9" defaultRowHeight="13.5"/>
  <cols>
    <col min="1" max="1" width="5.44166666666667" style="181" customWidth="1"/>
    <col min="2" max="2" width="28.7" style="185" customWidth="1"/>
    <col min="3" max="3" width="5.625" style="185" customWidth="1"/>
    <col min="4" max="4" width="15.1416666666667" style="185" customWidth="1"/>
    <col min="5" max="5" width="13.375" style="185" customWidth="1"/>
    <col min="6" max="6" width="10.4083333333333" style="185" customWidth="1"/>
    <col min="7" max="7" width="6.64166666666667" style="185" customWidth="1"/>
    <col min="8" max="16372" width="9" style="181"/>
    <col min="16379" max="16384" width="9" style="181"/>
  </cols>
  <sheetData>
    <row r="1" s="181" customFormat="1" ht="21" customHeight="1" spans="1:16378">
      <c r="A1" s="186" t="s">
        <v>0</v>
      </c>
      <c r="B1" s="187"/>
      <c r="C1" s="185"/>
      <c r="D1" s="185"/>
      <c r="E1" s="185"/>
      <c r="F1" s="185"/>
      <c r="G1" s="185"/>
      <c r="XES1"/>
      <c r="XET1"/>
      <c r="XEU1"/>
      <c r="XEV1"/>
      <c r="XEW1"/>
      <c r="XEX1"/>
    </row>
    <row r="2" s="181" customFormat="1" ht="52" customHeight="1" spans="1:7">
      <c r="A2" s="188" t="s">
        <v>1</v>
      </c>
      <c r="B2" s="188"/>
      <c r="C2" s="188"/>
      <c r="D2" s="188"/>
      <c r="E2" s="188"/>
      <c r="F2" s="188"/>
      <c r="G2" s="188"/>
    </row>
    <row r="3" s="181" customFormat="1" ht="24" customHeight="1" spans="1:7">
      <c r="A3" s="189" t="s">
        <v>2</v>
      </c>
      <c r="B3" s="189"/>
      <c r="C3" s="189"/>
      <c r="D3" s="190"/>
      <c r="E3" s="191" t="s">
        <v>3</v>
      </c>
      <c r="F3" s="192"/>
      <c r="G3" s="192"/>
    </row>
    <row r="4" s="182" customFormat="1" ht="17" customHeight="1" spans="1:16384">
      <c r="A4" s="193" t="s">
        <v>4</v>
      </c>
      <c r="B4" s="194" t="s">
        <v>5</v>
      </c>
      <c r="C4" s="194" t="s">
        <v>6</v>
      </c>
      <c r="D4" s="194" t="s">
        <v>7</v>
      </c>
      <c r="E4" s="194"/>
      <c r="F4" s="194"/>
      <c r="G4" s="194" t="s">
        <v>8</v>
      </c>
      <c r="H4" s="195"/>
      <c r="I4" s="195"/>
      <c r="J4" s="195"/>
      <c r="K4" s="195"/>
      <c r="L4" s="195"/>
      <c r="M4" s="195"/>
      <c r="N4" s="195"/>
      <c r="O4" s="195"/>
      <c r="P4" s="195"/>
      <c r="Q4" s="195"/>
      <c r="R4" s="195"/>
      <c r="S4" s="195"/>
      <c r="T4" s="195"/>
      <c r="U4" s="195"/>
      <c r="V4" s="195"/>
      <c r="W4" s="195"/>
      <c r="X4" s="195"/>
      <c r="Y4" s="195"/>
      <c r="Z4" s="195"/>
      <c r="AA4" s="195"/>
      <c r="AB4" s="195"/>
      <c r="AC4" s="195"/>
      <c r="AD4" s="195"/>
      <c r="AE4" s="195"/>
      <c r="AF4" s="195"/>
      <c r="AG4" s="195"/>
      <c r="AH4" s="195"/>
      <c r="AI4" s="195"/>
      <c r="AJ4" s="195"/>
      <c r="AK4" s="195"/>
      <c r="AL4" s="195"/>
      <c r="AM4" s="195"/>
      <c r="AN4" s="195"/>
      <c r="AO4" s="195"/>
      <c r="AP4" s="195"/>
      <c r="AQ4" s="195"/>
      <c r="AR4" s="195"/>
      <c r="AS4" s="195"/>
      <c r="AT4" s="195"/>
      <c r="AU4" s="195"/>
      <c r="AV4" s="195"/>
      <c r="AW4" s="195"/>
      <c r="AX4" s="195"/>
      <c r="AY4" s="195"/>
      <c r="AZ4" s="195"/>
      <c r="BA4" s="195"/>
      <c r="BB4" s="195"/>
      <c r="BC4" s="195"/>
      <c r="BD4" s="195"/>
      <c r="BE4" s="195"/>
      <c r="BF4" s="195"/>
      <c r="BG4" s="195"/>
      <c r="BH4" s="195"/>
      <c r="BI4" s="195"/>
      <c r="BJ4" s="195"/>
      <c r="BK4" s="195"/>
      <c r="BL4" s="195"/>
      <c r="BM4" s="195"/>
      <c r="BN4" s="195"/>
      <c r="BO4" s="195"/>
      <c r="BP4" s="195"/>
      <c r="BQ4" s="195"/>
      <c r="BR4" s="195"/>
      <c r="BS4" s="195"/>
      <c r="BT4" s="195"/>
      <c r="BU4" s="195"/>
      <c r="BV4" s="195"/>
      <c r="BW4" s="195"/>
      <c r="BX4" s="195"/>
      <c r="BY4" s="195"/>
      <c r="BZ4" s="195"/>
      <c r="CA4" s="195"/>
      <c r="CB4" s="195"/>
      <c r="CC4" s="195"/>
      <c r="CD4" s="195"/>
      <c r="CE4" s="195"/>
      <c r="CF4" s="195"/>
      <c r="CG4" s="195"/>
      <c r="CH4" s="195"/>
      <c r="CI4" s="195"/>
      <c r="CJ4" s="195"/>
      <c r="CK4" s="195"/>
      <c r="CL4" s="195"/>
      <c r="CM4" s="195"/>
      <c r="CN4" s="195"/>
      <c r="CO4" s="195"/>
      <c r="CP4" s="195"/>
      <c r="CQ4" s="195"/>
      <c r="CR4" s="195"/>
      <c r="CS4" s="195"/>
      <c r="CT4" s="195"/>
      <c r="CU4" s="195"/>
      <c r="CV4" s="195"/>
      <c r="CW4" s="195"/>
      <c r="CX4" s="195"/>
      <c r="CY4" s="195"/>
      <c r="CZ4" s="195"/>
      <c r="DA4" s="195"/>
      <c r="DB4" s="195"/>
      <c r="DC4" s="195"/>
      <c r="DD4" s="195"/>
      <c r="DE4" s="195"/>
      <c r="DF4" s="195"/>
      <c r="DG4" s="195"/>
      <c r="DH4" s="195"/>
      <c r="DI4" s="195"/>
      <c r="DJ4" s="195"/>
      <c r="DK4" s="195"/>
      <c r="DL4" s="195"/>
      <c r="DM4" s="195"/>
      <c r="DN4" s="195"/>
      <c r="DO4" s="195"/>
      <c r="DP4" s="195"/>
      <c r="DQ4" s="195"/>
      <c r="DR4" s="195"/>
      <c r="DS4" s="195"/>
      <c r="DT4" s="195"/>
      <c r="DU4" s="195"/>
      <c r="DV4" s="195"/>
      <c r="DW4" s="195"/>
      <c r="DX4" s="195"/>
      <c r="DY4" s="195"/>
      <c r="DZ4" s="195"/>
      <c r="EA4" s="195"/>
      <c r="EB4" s="195"/>
      <c r="EC4" s="195"/>
      <c r="ED4" s="195"/>
      <c r="EE4" s="195"/>
      <c r="EF4" s="195"/>
      <c r="EG4" s="195"/>
      <c r="EH4" s="195"/>
      <c r="EI4" s="195"/>
      <c r="EJ4" s="195"/>
      <c r="EK4" s="195"/>
      <c r="EL4" s="195"/>
      <c r="EM4" s="195"/>
      <c r="EN4" s="195"/>
      <c r="EO4" s="195"/>
      <c r="EP4" s="195"/>
      <c r="EQ4" s="195"/>
      <c r="ER4" s="195"/>
      <c r="ES4" s="195"/>
      <c r="ET4" s="195"/>
      <c r="EU4" s="195"/>
      <c r="EV4" s="195"/>
      <c r="EW4" s="195"/>
      <c r="EX4" s="195"/>
      <c r="EY4" s="195"/>
      <c r="EZ4" s="195"/>
      <c r="FA4" s="195"/>
      <c r="FB4" s="195"/>
      <c r="FC4" s="195"/>
      <c r="FD4" s="195"/>
      <c r="FE4" s="195"/>
      <c r="FF4" s="195"/>
      <c r="FG4" s="195"/>
      <c r="FH4" s="195"/>
      <c r="FI4" s="195"/>
      <c r="FJ4" s="195"/>
      <c r="FK4" s="195"/>
      <c r="FL4" s="195"/>
      <c r="FM4" s="195"/>
      <c r="FN4" s="195"/>
      <c r="FO4" s="195"/>
      <c r="FP4" s="195"/>
      <c r="FQ4" s="195"/>
      <c r="FR4" s="195"/>
      <c r="FS4" s="195"/>
      <c r="FT4" s="195"/>
      <c r="FU4" s="195"/>
      <c r="FV4" s="195"/>
      <c r="FW4" s="195"/>
      <c r="FX4" s="195"/>
      <c r="FY4" s="195"/>
      <c r="FZ4" s="195"/>
      <c r="GA4" s="195"/>
      <c r="GB4" s="195"/>
      <c r="GC4" s="195"/>
      <c r="GD4" s="195"/>
      <c r="GE4" s="195"/>
      <c r="GF4" s="195"/>
      <c r="GG4" s="195"/>
      <c r="GH4" s="195"/>
      <c r="GI4" s="195"/>
      <c r="GJ4" s="195"/>
      <c r="GK4" s="195"/>
      <c r="GL4" s="195"/>
      <c r="GM4" s="195"/>
      <c r="GN4" s="195"/>
      <c r="GO4" s="195"/>
      <c r="GP4" s="195"/>
      <c r="GQ4" s="195"/>
      <c r="GR4" s="195"/>
      <c r="GS4" s="195"/>
      <c r="GT4" s="195"/>
      <c r="GU4" s="195"/>
      <c r="GV4" s="195"/>
      <c r="GW4" s="195"/>
      <c r="GX4" s="195"/>
      <c r="GY4" s="195"/>
      <c r="GZ4" s="195"/>
      <c r="HA4" s="195"/>
      <c r="HB4" s="195"/>
      <c r="HC4" s="195"/>
      <c r="HD4" s="195"/>
      <c r="HE4" s="195"/>
      <c r="HF4" s="195"/>
      <c r="HG4" s="195"/>
      <c r="HH4" s="195"/>
      <c r="HI4" s="195"/>
      <c r="HJ4" s="195"/>
      <c r="HK4" s="195"/>
      <c r="HL4" s="195"/>
      <c r="HM4" s="195"/>
      <c r="HN4" s="195"/>
      <c r="HO4" s="195"/>
      <c r="HP4" s="195"/>
      <c r="HQ4" s="195"/>
      <c r="HR4" s="195"/>
      <c r="HS4" s="195"/>
      <c r="HT4" s="195"/>
      <c r="HU4" s="195"/>
      <c r="HV4" s="195"/>
      <c r="HW4" s="195"/>
      <c r="HX4" s="195"/>
      <c r="HY4" s="195"/>
      <c r="HZ4" s="195"/>
      <c r="IA4" s="195"/>
      <c r="IB4" s="195"/>
      <c r="IC4" s="195"/>
      <c r="ID4" s="195"/>
      <c r="IE4" s="195"/>
      <c r="IF4" s="195"/>
      <c r="IG4" s="195"/>
      <c r="IH4" s="195"/>
      <c r="II4" s="195"/>
      <c r="IJ4" s="195"/>
      <c r="IK4" s="195"/>
      <c r="IL4" s="195"/>
      <c r="IM4" s="195"/>
      <c r="IN4" s="195"/>
      <c r="IO4" s="195"/>
      <c r="IP4" s="195"/>
      <c r="IQ4" s="195"/>
      <c r="IR4" s="195"/>
      <c r="IS4" s="195"/>
      <c r="IT4" s="195"/>
      <c r="IU4" s="195"/>
      <c r="IV4" s="195"/>
      <c r="IW4" s="195"/>
      <c r="IX4" s="195"/>
      <c r="IY4" s="195"/>
      <c r="IZ4" s="195"/>
      <c r="JA4" s="195"/>
      <c r="JB4" s="195"/>
      <c r="JC4" s="195"/>
      <c r="JD4" s="195"/>
      <c r="JE4" s="195"/>
      <c r="JF4" s="195"/>
      <c r="JG4" s="195"/>
      <c r="JH4" s="195"/>
      <c r="JI4" s="195"/>
      <c r="JJ4" s="195"/>
      <c r="JK4" s="195"/>
      <c r="JL4" s="195"/>
      <c r="JM4" s="195"/>
      <c r="JN4" s="195"/>
      <c r="JO4" s="195"/>
      <c r="JP4" s="195"/>
      <c r="JQ4" s="195"/>
      <c r="JR4" s="195"/>
      <c r="JS4" s="195"/>
      <c r="JT4" s="195"/>
      <c r="JU4" s="195"/>
      <c r="JV4" s="195"/>
      <c r="JW4" s="195"/>
      <c r="JX4" s="195"/>
      <c r="JY4" s="195"/>
      <c r="JZ4" s="195"/>
      <c r="KA4" s="195"/>
      <c r="KB4" s="195"/>
      <c r="KC4" s="195"/>
      <c r="KD4" s="195"/>
      <c r="KE4" s="195"/>
      <c r="KF4" s="195"/>
      <c r="KG4" s="195"/>
      <c r="KH4" s="195"/>
      <c r="KI4" s="195"/>
      <c r="KJ4" s="195"/>
      <c r="KK4" s="195"/>
      <c r="KL4" s="195"/>
      <c r="KM4" s="195"/>
      <c r="KN4" s="195"/>
      <c r="KO4" s="195"/>
      <c r="KP4" s="195"/>
      <c r="KQ4" s="195"/>
      <c r="KR4" s="195"/>
      <c r="KS4" s="195"/>
      <c r="KT4" s="195"/>
      <c r="KU4" s="195"/>
      <c r="KV4" s="195"/>
      <c r="KW4" s="195"/>
      <c r="KX4" s="195"/>
      <c r="KY4" s="195"/>
      <c r="KZ4" s="195"/>
      <c r="LA4" s="195"/>
      <c r="LB4" s="195"/>
      <c r="LC4" s="195"/>
      <c r="LD4" s="195"/>
      <c r="LE4" s="195"/>
      <c r="LF4" s="195"/>
      <c r="LG4" s="195"/>
      <c r="LH4" s="195"/>
      <c r="LI4" s="195"/>
      <c r="LJ4" s="195"/>
      <c r="LK4" s="195"/>
      <c r="LL4" s="195"/>
      <c r="LM4" s="195"/>
      <c r="LN4" s="195"/>
      <c r="LO4" s="195"/>
      <c r="LP4" s="195"/>
      <c r="LQ4" s="195"/>
      <c r="LR4" s="195"/>
      <c r="LS4" s="195"/>
      <c r="LT4" s="195"/>
      <c r="LU4" s="195"/>
      <c r="LV4" s="195"/>
      <c r="LW4" s="195"/>
      <c r="LX4" s="195"/>
      <c r="LY4" s="195"/>
      <c r="LZ4" s="195"/>
      <c r="MA4" s="195"/>
      <c r="MB4" s="195"/>
      <c r="MC4" s="195"/>
      <c r="MD4" s="195"/>
      <c r="ME4" s="195"/>
      <c r="MF4" s="195"/>
      <c r="MG4" s="195"/>
      <c r="MH4" s="195"/>
      <c r="MI4" s="195"/>
      <c r="MJ4" s="195"/>
      <c r="MK4" s="195"/>
      <c r="ML4" s="195"/>
      <c r="MM4" s="195"/>
      <c r="MN4" s="195"/>
      <c r="MO4" s="195"/>
      <c r="MP4" s="195"/>
      <c r="MQ4" s="195"/>
      <c r="MR4" s="195"/>
      <c r="MS4" s="195"/>
      <c r="MT4" s="195"/>
      <c r="MU4" s="195"/>
      <c r="MV4" s="195"/>
      <c r="MW4" s="195"/>
      <c r="MX4" s="195"/>
      <c r="MY4" s="195"/>
      <c r="MZ4" s="195"/>
      <c r="NA4" s="195"/>
      <c r="NB4" s="195"/>
      <c r="NC4" s="195"/>
      <c r="ND4" s="195"/>
      <c r="NE4" s="195"/>
      <c r="NF4" s="195"/>
      <c r="NG4" s="195"/>
      <c r="NH4" s="195"/>
      <c r="NI4" s="195"/>
      <c r="NJ4" s="195"/>
      <c r="NK4" s="195"/>
      <c r="NL4" s="195"/>
      <c r="NM4" s="195"/>
      <c r="NN4" s="195"/>
      <c r="NO4" s="195"/>
      <c r="NP4" s="195"/>
      <c r="NQ4" s="195"/>
      <c r="NR4" s="195"/>
      <c r="NS4" s="195"/>
      <c r="NT4" s="195"/>
      <c r="NU4" s="195"/>
      <c r="NV4" s="195"/>
      <c r="NW4" s="195"/>
      <c r="NX4" s="195"/>
      <c r="NY4" s="195"/>
      <c r="NZ4" s="195"/>
      <c r="OA4" s="195"/>
      <c r="OB4" s="195"/>
      <c r="OC4" s="195"/>
      <c r="OD4" s="195"/>
      <c r="OE4" s="195"/>
      <c r="OF4" s="195"/>
      <c r="OG4" s="195"/>
      <c r="OH4" s="195"/>
      <c r="OI4" s="195"/>
      <c r="OJ4" s="195"/>
      <c r="OK4" s="195"/>
      <c r="OL4" s="195"/>
      <c r="OM4" s="195"/>
      <c r="ON4" s="195"/>
      <c r="OO4" s="195"/>
      <c r="OP4" s="195"/>
      <c r="OQ4" s="195"/>
      <c r="OR4" s="195"/>
      <c r="OS4" s="195"/>
      <c r="OT4" s="195"/>
      <c r="OU4" s="195"/>
      <c r="OV4" s="195"/>
      <c r="OW4" s="195"/>
      <c r="OX4" s="195"/>
      <c r="OY4" s="195"/>
      <c r="OZ4" s="195"/>
      <c r="PA4" s="195"/>
      <c r="PB4" s="195"/>
      <c r="PC4" s="195"/>
      <c r="PD4" s="195"/>
      <c r="PE4" s="195"/>
      <c r="PF4" s="195"/>
      <c r="PG4" s="195"/>
      <c r="PH4" s="195"/>
      <c r="PI4" s="195"/>
      <c r="PJ4" s="195"/>
      <c r="PK4" s="195"/>
      <c r="PL4" s="195"/>
      <c r="PM4" s="195"/>
      <c r="PN4" s="195"/>
      <c r="PO4" s="195"/>
      <c r="PP4" s="195"/>
      <c r="PQ4" s="195"/>
      <c r="PR4" s="195"/>
      <c r="PS4" s="195"/>
      <c r="PT4" s="195"/>
      <c r="PU4" s="195"/>
      <c r="PV4" s="195"/>
      <c r="PW4" s="195"/>
      <c r="PX4" s="195"/>
      <c r="PY4" s="195"/>
      <c r="PZ4" s="195"/>
      <c r="QA4" s="195"/>
      <c r="QB4" s="195"/>
      <c r="QC4" s="195"/>
      <c r="QD4" s="195"/>
      <c r="QE4" s="195"/>
      <c r="QF4" s="195"/>
      <c r="QG4" s="195"/>
      <c r="QH4" s="195"/>
      <c r="QI4" s="195"/>
      <c r="QJ4" s="195"/>
      <c r="QK4" s="195"/>
      <c r="QL4" s="195"/>
      <c r="QM4" s="195"/>
      <c r="QN4" s="195"/>
      <c r="QO4" s="195"/>
      <c r="QP4" s="195"/>
      <c r="QQ4" s="195"/>
      <c r="QR4" s="195"/>
      <c r="QS4" s="195"/>
      <c r="QT4" s="195"/>
      <c r="QU4" s="195"/>
      <c r="QV4" s="195"/>
      <c r="QW4" s="195"/>
      <c r="QX4" s="195"/>
      <c r="QY4" s="195"/>
      <c r="QZ4" s="195"/>
      <c r="RA4" s="195"/>
      <c r="RB4" s="195"/>
      <c r="RC4" s="195"/>
      <c r="RD4" s="195"/>
      <c r="RE4" s="195"/>
      <c r="RF4" s="195"/>
      <c r="RG4" s="195"/>
      <c r="RH4" s="195"/>
      <c r="RI4" s="195"/>
      <c r="RJ4" s="195"/>
      <c r="RK4" s="195"/>
      <c r="RL4" s="195"/>
      <c r="RM4" s="195"/>
      <c r="RN4" s="195"/>
      <c r="RO4" s="195"/>
      <c r="RP4" s="195"/>
      <c r="RQ4" s="195"/>
      <c r="RR4" s="195"/>
      <c r="RS4" s="195"/>
      <c r="RT4" s="195"/>
      <c r="RU4" s="195"/>
      <c r="RV4" s="195"/>
      <c r="RW4" s="195"/>
      <c r="RX4" s="195"/>
      <c r="RY4" s="195"/>
      <c r="RZ4" s="195"/>
      <c r="SA4" s="195"/>
      <c r="SB4" s="195"/>
      <c r="SC4" s="195"/>
      <c r="SD4" s="195"/>
      <c r="SE4" s="195"/>
      <c r="SF4" s="195"/>
      <c r="SG4" s="195"/>
      <c r="SH4" s="195"/>
      <c r="SI4" s="195"/>
      <c r="SJ4" s="195"/>
      <c r="SK4" s="195"/>
      <c r="SL4" s="195"/>
      <c r="SM4" s="195"/>
      <c r="SN4" s="195"/>
      <c r="SO4" s="195"/>
      <c r="SP4" s="195"/>
      <c r="SQ4" s="195"/>
      <c r="SR4" s="195"/>
      <c r="SS4" s="195"/>
      <c r="ST4" s="195"/>
      <c r="SU4" s="195"/>
      <c r="SV4" s="195"/>
      <c r="SW4" s="195"/>
      <c r="SX4" s="195"/>
      <c r="SY4" s="195"/>
      <c r="SZ4" s="195"/>
      <c r="TA4" s="195"/>
      <c r="TB4" s="195"/>
      <c r="TC4" s="195"/>
      <c r="TD4" s="195"/>
      <c r="TE4" s="195"/>
      <c r="TF4" s="195"/>
      <c r="TG4" s="195"/>
      <c r="TH4" s="195"/>
      <c r="TI4" s="195"/>
      <c r="TJ4" s="195"/>
      <c r="TK4" s="195"/>
      <c r="TL4" s="195"/>
      <c r="TM4" s="195"/>
      <c r="TN4" s="195"/>
      <c r="TO4" s="195"/>
      <c r="TP4" s="195"/>
      <c r="TQ4" s="195"/>
      <c r="TR4" s="195"/>
      <c r="TS4" s="195"/>
      <c r="TT4" s="195"/>
      <c r="TU4" s="195"/>
      <c r="TV4" s="195"/>
      <c r="TW4" s="195"/>
      <c r="TX4" s="195"/>
      <c r="TY4" s="195"/>
      <c r="TZ4" s="195"/>
      <c r="UA4" s="195"/>
      <c r="UB4" s="195"/>
      <c r="UC4" s="195"/>
      <c r="UD4" s="195"/>
      <c r="UE4" s="195"/>
      <c r="UF4" s="195"/>
      <c r="UG4" s="195"/>
      <c r="UH4" s="195"/>
      <c r="UI4" s="195"/>
      <c r="UJ4" s="195"/>
      <c r="UK4" s="195"/>
      <c r="UL4" s="195"/>
      <c r="UM4" s="195"/>
      <c r="UN4" s="195"/>
      <c r="UO4" s="195"/>
      <c r="UP4" s="195"/>
      <c r="UQ4" s="195"/>
      <c r="UR4" s="195"/>
      <c r="US4" s="195"/>
      <c r="UT4" s="195"/>
      <c r="UU4" s="195"/>
      <c r="UV4" s="195"/>
      <c r="UW4" s="195"/>
      <c r="UX4" s="195"/>
      <c r="UY4" s="195"/>
      <c r="UZ4" s="195"/>
      <c r="VA4" s="195"/>
      <c r="VB4" s="195"/>
      <c r="VC4" s="195"/>
      <c r="VD4" s="195"/>
      <c r="VE4" s="195"/>
      <c r="VF4" s="195"/>
      <c r="VG4" s="195"/>
      <c r="VH4" s="195"/>
      <c r="VI4" s="195"/>
      <c r="VJ4" s="195"/>
      <c r="VK4" s="195"/>
      <c r="VL4" s="195"/>
      <c r="VM4" s="195"/>
      <c r="VN4" s="195"/>
      <c r="VO4" s="195"/>
      <c r="VP4" s="195"/>
      <c r="VQ4" s="195"/>
      <c r="VR4" s="195"/>
      <c r="VS4" s="195"/>
      <c r="VT4" s="195"/>
      <c r="VU4" s="195"/>
      <c r="VV4" s="195"/>
      <c r="VW4" s="195"/>
      <c r="VX4" s="195"/>
      <c r="VY4" s="195"/>
      <c r="VZ4" s="195"/>
      <c r="WA4" s="195"/>
      <c r="WB4" s="195"/>
      <c r="WC4" s="195"/>
      <c r="WD4" s="195"/>
      <c r="WE4" s="195"/>
      <c r="WF4" s="195"/>
      <c r="WG4" s="195"/>
      <c r="WH4" s="195"/>
      <c r="WI4" s="195"/>
      <c r="WJ4" s="195"/>
      <c r="WK4" s="195"/>
      <c r="WL4" s="195"/>
      <c r="WM4" s="195"/>
      <c r="WN4" s="195"/>
      <c r="WO4" s="195"/>
      <c r="WP4" s="195"/>
      <c r="WQ4" s="195"/>
      <c r="WR4" s="195"/>
      <c r="WS4" s="195"/>
      <c r="WT4" s="195"/>
      <c r="WU4" s="195"/>
      <c r="WV4" s="195"/>
      <c r="WW4" s="195"/>
      <c r="WX4" s="195"/>
      <c r="WY4" s="195"/>
      <c r="WZ4" s="195"/>
      <c r="XA4" s="195"/>
      <c r="XB4" s="195"/>
      <c r="XC4" s="195"/>
      <c r="XD4" s="195"/>
      <c r="XE4" s="195"/>
      <c r="XF4" s="195"/>
      <c r="XG4" s="195"/>
      <c r="XH4" s="195"/>
      <c r="XI4" s="195"/>
      <c r="XJ4" s="195"/>
      <c r="XK4" s="195"/>
      <c r="XL4" s="195"/>
      <c r="XM4" s="195"/>
      <c r="XN4" s="195"/>
      <c r="XO4" s="195"/>
      <c r="XP4" s="195"/>
      <c r="XQ4" s="195"/>
      <c r="XR4" s="195"/>
      <c r="XS4" s="195"/>
      <c r="XT4" s="195"/>
      <c r="XU4" s="195"/>
      <c r="XV4" s="195"/>
      <c r="XW4" s="195"/>
      <c r="XX4" s="195"/>
      <c r="XY4" s="195"/>
      <c r="XZ4" s="195"/>
      <c r="YA4" s="195"/>
      <c r="YB4" s="195"/>
      <c r="YC4" s="195"/>
      <c r="YD4" s="195"/>
      <c r="YE4" s="195"/>
      <c r="YF4" s="195"/>
      <c r="YG4" s="195"/>
      <c r="YH4" s="195"/>
      <c r="YI4" s="195"/>
      <c r="YJ4" s="195"/>
      <c r="YK4" s="195"/>
      <c r="YL4" s="195"/>
      <c r="YM4" s="195"/>
      <c r="YN4" s="195"/>
      <c r="YO4" s="195"/>
      <c r="YP4" s="195"/>
      <c r="YQ4" s="195"/>
      <c r="YR4" s="195"/>
      <c r="YS4" s="195"/>
      <c r="YT4" s="195"/>
      <c r="YU4" s="195"/>
      <c r="YV4" s="195"/>
      <c r="YW4" s="195"/>
      <c r="YX4" s="195"/>
      <c r="YY4" s="195"/>
      <c r="YZ4" s="195"/>
      <c r="ZA4" s="195"/>
      <c r="ZB4" s="195"/>
      <c r="ZC4" s="195"/>
      <c r="ZD4" s="195"/>
      <c r="ZE4" s="195"/>
      <c r="ZF4" s="195"/>
      <c r="ZG4" s="195"/>
      <c r="ZH4" s="195"/>
      <c r="ZI4" s="195"/>
      <c r="ZJ4" s="195"/>
      <c r="ZK4" s="195"/>
      <c r="ZL4" s="195"/>
      <c r="ZM4" s="195"/>
      <c r="ZN4" s="195"/>
      <c r="ZO4" s="195"/>
      <c r="ZP4" s="195"/>
      <c r="ZQ4" s="195"/>
      <c r="ZR4" s="195"/>
      <c r="ZS4" s="195"/>
      <c r="ZT4" s="195"/>
      <c r="ZU4" s="195"/>
      <c r="ZV4" s="195"/>
      <c r="ZW4" s="195"/>
      <c r="ZX4" s="195"/>
      <c r="ZY4" s="195"/>
      <c r="ZZ4" s="195"/>
      <c r="AAA4" s="195"/>
      <c r="AAB4" s="195"/>
      <c r="AAC4" s="195"/>
      <c r="AAD4" s="195"/>
      <c r="AAE4" s="195"/>
      <c r="AAF4" s="195"/>
      <c r="AAG4" s="195"/>
      <c r="AAH4" s="195"/>
      <c r="AAI4" s="195"/>
      <c r="AAJ4" s="195"/>
      <c r="AAK4" s="195"/>
      <c r="AAL4" s="195"/>
      <c r="AAM4" s="195"/>
      <c r="AAN4" s="195"/>
      <c r="AAO4" s="195"/>
      <c r="AAP4" s="195"/>
      <c r="AAQ4" s="195"/>
      <c r="AAR4" s="195"/>
      <c r="AAS4" s="195"/>
      <c r="AAT4" s="195"/>
      <c r="AAU4" s="195"/>
      <c r="AAV4" s="195"/>
      <c r="AAW4" s="195"/>
      <c r="AAX4" s="195"/>
      <c r="AAY4" s="195"/>
      <c r="AAZ4" s="195"/>
      <c r="ABA4" s="195"/>
      <c r="ABB4" s="195"/>
      <c r="ABC4" s="195"/>
      <c r="ABD4" s="195"/>
      <c r="ABE4" s="195"/>
      <c r="ABF4" s="195"/>
      <c r="ABG4" s="195"/>
      <c r="ABH4" s="195"/>
      <c r="ABI4" s="195"/>
      <c r="ABJ4" s="195"/>
      <c r="ABK4" s="195"/>
      <c r="ABL4" s="195"/>
      <c r="ABM4" s="195"/>
      <c r="ABN4" s="195"/>
      <c r="ABO4" s="195"/>
      <c r="ABP4" s="195"/>
      <c r="ABQ4" s="195"/>
      <c r="ABR4" s="195"/>
      <c r="ABS4" s="195"/>
      <c r="ABT4" s="195"/>
      <c r="ABU4" s="195"/>
      <c r="ABV4" s="195"/>
      <c r="ABW4" s="195"/>
      <c r="ABX4" s="195"/>
      <c r="ABY4" s="195"/>
      <c r="ABZ4" s="195"/>
      <c r="ACA4" s="195"/>
      <c r="ACB4" s="195"/>
      <c r="ACC4" s="195"/>
      <c r="ACD4" s="195"/>
      <c r="ACE4" s="195"/>
      <c r="ACF4" s="195"/>
      <c r="ACG4" s="195"/>
      <c r="ACH4" s="195"/>
      <c r="ACI4" s="195"/>
      <c r="ACJ4" s="195"/>
      <c r="ACK4" s="195"/>
      <c r="ACL4" s="195"/>
      <c r="ACM4" s="195"/>
      <c r="ACN4" s="195"/>
      <c r="ACO4" s="195"/>
      <c r="ACP4" s="195"/>
      <c r="ACQ4" s="195"/>
      <c r="ACR4" s="195"/>
      <c r="ACS4" s="195"/>
      <c r="ACT4" s="195"/>
      <c r="ACU4" s="195"/>
      <c r="ACV4" s="195"/>
      <c r="ACW4" s="195"/>
      <c r="ACX4" s="195"/>
      <c r="ACY4" s="195"/>
      <c r="ACZ4" s="195"/>
      <c r="ADA4" s="195"/>
      <c r="ADB4" s="195"/>
      <c r="ADC4" s="195"/>
      <c r="ADD4" s="195"/>
      <c r="ADE4" s="195"/>
      <c r="ADF4" s="195"/>
      <c r="ADG4" s="195"/>
      <c r="ADH4" s="195"/>
      <c r="ADI4" s="195"/>
      <c r="ADJ4" s="195"/>
      <c r="ADK4" s="195"/>
      <c r="ADL4" s="195"/>
      <c r="ADM4" s="195"/>
      <c r="ADN4" s="195"/>
      <c r="ADO4" s="195"/>
      <c r="ADP4" s="195"/>
      <c r="ADQ4" s="195"/>
      <c r="ADR4" s="195"/>
      <c r="ADS4" s="195"/>
      <c r="ADT4" s="195"/>
      <c r="ADU4" s="195"/>
      <c r="ADV4" s="195"/>
      <c r="ADW4" s="195"/>
      <c r="ADX4" s="195"/>
      <c r="ADY4" s="195"/>
      <c r="ADZ4" s="195"/>
      <c r="AEA4" s="195"/>
      <c r="AEB4" s="195"/>
      <c r="AEC4" s="195"/>
      <c r="AED4" s="195"/>
      <c r="AEE4" s="195"/>
      <c r="AEF4" s="195"/>
      <c r="AEG4" s="195"/>
      <c r="AEH4" s="195"/>
      <c r="AEI4" s="195"/>
      <c r="AEJ4" s="195"/>
      <c r="AEK4" s="195"/>
      <c r="AEL4" s="195"/>
      <c r="AEM4" s="195"/>
      <c r="AEN4" s="195"/>
      <c r="AEO4" s="195"/>
      <c r="AEP4" s="195"/>
      <c r="AEQ4" s="195"/>
      <c r="AER4" s="195"/>
      <c r="AES4" s="195"/>
      <c r="AET4" s="195"/>
      <c r="AEU4" s="195"/>
      <c r="AEV4" s="195"/>
      <c r="AEW4" s="195"/>
      <c r="AEX4" s="195"/>
      <c r="AEY4" s="195"/>
      <c r="AEZ4" s="195"/>
      <c r="AFA4" s="195"/>
      <c r="AFB4" s="195"/>
      <c r="AFC4" s="195"/>
      <c r="AFD4" s="195"/>
      <c r="AFE4" s="195"/>
      <c r="AFF4" s="195"/>
      <c r="AFG4" s="195"/>
      <c r="AFH4" s="195"/>
      <c r="AFI4" s="195"/>
      <c r="AFJ4" s="195"/>
      <c r="AFK4" s="195"/>
      <c r="AFL4" s="195"/>
      <c r="AFM4" s="195"/>
      <c r="AFN4" s="195"/>
      <c r="AFO4" s="195"/>
      <c r="AFP4" s="195"/>
      <c r="AFQ4" s="195"/>
      <c r="AFR4" s="195"/>
      <c r="AFS4" s="195"/>
      <c r="AFT4" s="195"/>
      <c r="AFU4" s="195"/>
      <c r="AFV4" s="195"/>
      <c r="AFW4" s="195"/>
      <c r="AFX4" s="195"/>
      <c r="AFY4" s="195"/>
      <c r="AFZ4" s="195"/>
      <c r="AGA4" s="195"/>
      <c r="AGB4" s="195"/>
      <c r="AGC4" s="195"/>
      <c r="AGD4" s="195"/>
      <c r="AGE4" s="195"/>
      <c r="AGF4" s="195"/>
      <c r="AGG4" s="195"/>
      <c r="AGH4" s="195"/>
      <c r="AGI4" s="195"/>
      <c r="AGJ4" s="195"/>
      <c r="AGK4" s="195"/>
      <c r="AGL4" s="195"/>
      <c r="AGM4" s="195"/>
      <c r="AGN4" s="195"/>
      <c r="AGO4" s="195"/>
      <c r="AGP4" s="195"/>
      <c r="AGQ4" s="195"/>
      <c r="AGR4" s="195"/>
      <c r="AGS4" s="195"/>
      <c r="AGT4" s="195"/>
      <c r="AGU4" s="195"/>
      <c r="AGV4" s="195"/>
      <c r="AGW4" s="195"/>
      <c r="AGX4" s="195"/>
      <c r="AGY4" s="195"/>
      <c r="AGZ4" s="195"/>
      <c r="AHA4" s="195"/>
      <c r="AHB4" s="195"/>
      <c r="AHC4" s="195"/>
      <c r="AHD4" s="195"/>
      <c r="AHE4" s="195"/>
      <c r="AHF4" s="195"/>
      <c r="AHG4" s="195"/>
      <c r="AHH4" s="195"/>
      <c r="AHI4" s="195"/>
      <c r="AHJ4" s="195"/>
      <c r="AHK4" s="195"/>
      <c r="AHL4" s="195"/>
      <c r="AHM4" s="195"/>
      <c r="AHN4" s="195"/>
      <c r="AHO4" s="195"/>
      <c r="AHP4" s="195"/>
      <c r="AHQ4" s="195"/>
      <c r="AHR4" s="195"/>
      <c r="AHS4" s="195"/>
      <c r="AHT4" s="195"/>
      <c r="AHU4" s="195"/>
      <c r="AHV4" s="195"/>
      <c r="AHW4" s="195"/>
      <c r="AHX4" s="195"/>
      <c r="AHY4" s="195"/>
      <c r="AHZ4" s="195"/>
      <c r="AIA4" s="195"/>
      <c r="AIB4" s="195"/>
      <c r="AIC4" s="195"/>
      <c r="AID4" s="195"/>
      <c r="AIE4" s="195"/>
      <c r="AIF4" s="195"/>
      <c r="AIG4" s="195"/>
      <c r="AIH4" s="195"/>
      <c r="AII4" s="195"/>
      <c r="AIJ4" s="195"/>
      <c r="AIK4" s="195"/>
      <c r="AIL4" s="195"/>
      <c r="AIM4" s="195"/>
      <c r="AIN4" s="195"/>
      <c r="AIO4" s="195"/>
      <c r="AIP4" s="195"/>
      <c r="AIQ4" s="195"/>
      <c r="AIR4" s="195"/>
      <c r="AIS4" s="195"/>
      <c r="AIT4" s="195"/>
      <c r="AIU4" s="195"/>
      <c r="AIV4" s="195"/>
      <c r="AIW4" s="195"/>
      <c r="AIX4" s="195"/>
      <c r="AIY4" s="195"/>
      <c r="AIZ4" s="195"/>
      <c r="AJA4" s="195"/>
      <c r="AJB4" s="195"/>
      <c r="AJC4" s="195"/>
      <c r="AJD4" s="195"/>
      <c r="AJE4" s="195"/>
      <c r="AJF4" s="195"/>
      <c r="AJG4" s="195"/>
      <c r="AJH4" s="195"/>
      <c r="AJI4" s="195"/>
      <c r="AJJ4" s="195"/>
      <c r="AJK4" s="195"/>
      <c r="AJL4" s="195"/>
      <c r="AJM4" s="195"/>
      <c r="AJN4" s="195"/>
      <c r="AJO4" s="195"/>
      <c r="AJP4" s="195"/>
      <c r="AJQ4" s="195"/>
      <c r="AJR4" s="195"/>
      <c r="AJS4" s="195"/>
      <c r="AJT4" s="195"/>
      <c r="AJU4" s="195"/>
      <c r="AJV4" s="195"/>
      <c r="AJW4" s="195"/>
      <c r="AJX4" s="195"/>
      <c r="AJY4" s="195"/>
      <c r="AJZ4" s="195"/>
      <c r="AKA4" s="195"/>
      <c r="AKB4" s="195"/>
      <c r="AKC4" s="195"/>
      <c r="AKD4" s="195"/>
      <c r="AKE4" s="195"/>
      <c r="AKF4" s="195"/>
      <c r="AKG4" s="195"/>
      <c r="AKH4" s="195"/>
      <c r="AKI4" s="195"/>
      <c r="AKJ4" s="195"/>
      <c r="AKK4" s="195"/>
      <c r="AKL4" s="195"/>
      <c r="AKM4" s="195"/>
      <c r="AKN4" s="195"/>
      <c r="AKO4" s="195"/>
      <c r="AKP4" s="195"/>
      <c r="AKQ4" s="195"/>
      <c r="AKR4" s="195"/>
      <c r="AKS4" s="195"/>
      <c r="AKT4" s="195"/>
      <c r="AKU4" s="195"/>
      <c r="AKV4" s="195"/>
      <c r="AKW4" s="195"/>
      <c r="AKX4" s="195"/>
      <c r="AKY4" s="195"/>
      <c r="AKZ4" s="195"/>
      <c r="ALA4" s="195"/>
      <c r="ALB4" s="195"/>
      <c r="ALC4" s="195"/>
      <c r="ALD4" s="195"/>
      <c r="ALE4" s="195"/>
      <c r="ALF4" s="195"/>
      <c r="ALG4" s="195"/>
      <c r="ALH4" s="195"/>
      <c r="ALI4" s="195"/>
      <c r="ALJ4" s="195"/>
      <c r="ALK4" s="195"/>
      <c r="ALL4" s="195"/>
      <c r="ALM4" s="195"/>
      <c r="ALN4" s="195"/>
      <c r="ALO4" s="195"/>
      <c r="ALP4" s="195"/>
      <c r="ALQ4" s="195"/>
      <c r="ALR4" s="195"/>
      <c r="ALS4" s="195"/>
      <c r="ALT4" s="195"/>
      <c r="ALU4" s="195"/>
      <c r="ALV4" s="195"/>
      <c r="ALW4" s="195"/>
      <c r="ALX4" s="195"/>
      <c r="ALY4" s="195"/>
      <c r="ALZ4" s="195"/>
      <c r="AMA4" s="195"/>
      <c r="AMB4" s="195"/>
      <c r="AMC4" s="195"/>
      <c r="AMD4" s="195"/>
      <c r="AME4" s="195"/>
      <c r="AMF4" s="195"/>
      <c r="AMG4" s="195"/>
      <c r="AMH4" s="195"/>
      <c r="AMI4" s="195"/>
      <c r="AMJ4" s="195"/>
      <c r="AMK4" s="195"/>
      <c r="AML4" s="195"/>
      <c r="AMM4" s="195"/>
      <c r="AMN4" s="195"/>
      <c r="AMO4" s="195"/>
      <c r="AMP4" s="195"/>
      <c r="AMQ4" s="195"/>
      <c r="AMR4" s="195"/>
      <c r="AMS4" s="195"/>
      <c r="AMT4" s="195"/>
      <c r="AMU4" s="195"/>
      <c r="AMV4" s="195"/>
      <c r="AMW4" s="195"/>
      <c r="AMX4" s="195"/>
      <c r="AMY4" s="195"/>
      <c r="AMZ4" s="195"/>
      <c r="ANA4" s="195"/>
      <c r="ANB4" s="195"/>
      <c r="ANC4" s="195"/>
      <c r="AND4" s="195"/>
      <c r="ANE4" s="195"/>
      <c r="ANF4" s="195"/>
      <c r="ANG4" s="195"/>
      <c r="ANH4" s="195"/>
      <c r="ANI4" s="195"/>
      <c r="ANJ4" s="195"/>
      <c r="ANK4" s="195"/>
      <c r="ANL4" s="195"/>
      <c r="ANM4" s="195"/>
      <c r="ANN4" s="195"/>
      <c r="ANO4" s="195"/>
      <c r="ANP4" s="195"/>
      <c r="ANQ4" s="195"/>
      <c r="ANR4" s="195"/>
      <c r="ANS4" s="195"/>
      <c r="ANT4" s="195"/>
      <c r="ANU4" s="195"/>
      <c r="ANV4" s="195"/>
      <c r="ANW4" s="195"/>
      <c r="ANX4" s="195"/>
      <c r="ANY4" s="195"/>
      <c r="ANZ4" s="195"/>
      <c r="AOA4" s="195"/>
      <c r="AOB4" s="195"/>
      <c r="AOC4" s="195"/>
      <c r="AOD4" s="195"/>
      <c r="AOE4" s="195"/>
      <c r="AOF4" s="195"/>
      <c r="AOG4" s="195"/>
      <c r="AOH4" s="195"/>
      <c r="AOI4" s="195"/>
      <c r="AOJ4" s="195"/>
      <c r="AOK4" s="195"/>
      <c r="AOL4" s="195"/>
      <c r="AOM4" s="195"/>
      <c r="AON4" s="195"/>
      <c r="AOO4" s="195"/>
      <c r="AOP4" s="195"/>
      <c r="AOQ4" s="195"/>
      <c r="AOR4" s="195"/>
      <c r="AOS4" s="195"/>
      <c r="AOT4" s="195"/>
      <c r="AOU4" s="195"/>
      <c r="AOV4" s="195"/>
      <c r="AOW4" s="195"/>
      <c r="AOX4" s="195"/>
      <c r="AOY4" s="195"/>
      <c r="AOZ4" s="195"/>
      <c r="APA4" s="195"/>
      <c r="APB4" s="195"/>
      <c r="APC4" s="195"/>
      <c r="APD4" s="195"/>
      <c r="APE4" s="195"/>
      <c r="APF4" s="195"/>
      <c r="APG4" s="195"/>
      <c r="APH4" s="195"/>
      <c r="API4" s="195"/>
      <c r="APJ4" s="195"/>
      <c r="APK4" s="195"/>
      <c r="APL4" s="195"/>
      <c r="APM4" s="195"/>
      <c r="APN4" s="195"/>
      <c r="APO4" s="195"/>
      <c r="APP4" s="195"/>
      <c r="APQ4" s="195"/>
      <c r="APR4" s="195"/>
      <c r="APS4" s="195"/>
      <c r="APT4" s="195"/>
      <c r="APU4" s="195"/>
      <c r="APV4" s="195"/>
      <c r="APW4" s="195"/>
      <c r="APX4" s="195"/>
      <c r="APY4" s="195"/>
      <c r="APZ4" s="195"/>
      <c r="AQA4" s="195"/>
      <c r="AQB4" s="195"/>
      <c r="AQC4" s="195"/>
      <c r="AQD4" s="195"/>
      <c r="AQE4" s="195"/>
      <c r="AQF4" s="195"/>
      <c r="AQG4" s="195"/>
      <c r="AQH4" s="195"/>
      <c r="AQI4" s="195"/>
      <c r="AQJ4" s="195"/>
      <c r="AQK4" s="195"/>
      <c r="AQL4" s="195"/>
      <c r="AQM4" s="195"/>
      <c r="AQN4" s="195"/>
      <c r="AQO4" s="195"/>
      <c r="AQP4" s="195"/>
      <c r="AQQ4" s="195"/>
      <c r="AQR4" s="195"/>
      <c r="AQS4" s="195"/>
      <c r="AQT4" s="195"/>
      <c r="AQU4" s="195"/>
      <c r="AQV4" s="195"/>
      <c r="AQW4" s="195"/>
      <c r="AQX4" s="195"/>
      <c r="AQY4" s="195"/>
      <c r="AQZ4" s="195"/>
      <c r="ARA4" s="195"/>
      <c r="ARB4" s="195"/>
      <c r="ARC4" s="195"/>
      <c r="ARD4" s="195"/>
      <c r="ARE4" s="195"/>
      <c r="ARF4" s="195"/>
      <c r="ARG4" s="195"/>
      <c r="ARH4" s="195"/>
      <c r="ARI4" s="195"/>
      <c r="ARJ4" s="195"/>
      <c r="ARK4" s="195"/>
      <c r="ARL4" s="195"/>
      <c r="ARM4" s="195"/>
      <c r="ARN4" s="195"/>
      <c r="ARO4" s="195"/>
      <c r="ARP4" s="195"/>
      <c r="ARQ4" s="195"/>
      <c r="ARR4" s="195"/>
      <c r="ARS4" s="195"/>
      <c r="ART4" s="195"/>
      <c r="ARU4" s="195"/>
      <c r="ARV4" s="195"/>
      <c r="ARW4" s="195"/>
      <c r="ARX4" s="195"/>
      <c r="ARY4" s="195"/>
      <c r="ARZ4" s="195"/>
      <c r="ASA4" s="195"/>
      <c r="ASB4" s="195"/>
      <c r="ASC4" s="195"/>
      <c r="ASD4" s="195"/>
      <c r="ASE4" s="195"/>
      <c r="ASF4" s="195"/>
      <c r="ASG4" s="195"/>
      <c r="ASH4" s="195"/>
      <c r="ASI4" s="195"/>
      <c r="ASJ4" s="195"/>
      <c r="ASK4" s="195"/>
      <c r="ASL4" s="195"/>
      <c r="ASM4" s="195"/>
      <c r="ASN4" s="195"/>
      <c r="ASO4" s="195"/>
      <c r="ASP4" s="195"/>
      <c r="ASQ4" s="195"/>
      <c r="ASR4" s="195"/>
      <c r="ASS4" s="195"/>
      <c r="AST4" s="195"/>
      <c r="ASU4" s="195"/>
      <c r="ASV4" s="195"/>
      <c r="ASW4" s="195"/>
      <c r="ASX4" s="195"/>
      <c r="ASY4" s="195"/>
      <c r="ASZ4" s="195"/>
      <c r="ATA4" s="195"/>
      <c r="ATB4" s="195"/>
      <c r="ATC4" s="195"/>
      <c r="ATD4" s="195"/>
      <c r="ATE4" s="195"/>
      <c r="ATF4" s="195"/>
      <c r="ATG4" s="195"/>
      <c r="ATH4" s="195"/>
      <c r="ATI4" s="195"/>
      <c r="ATJ4" s="195"/>
      <c r="ATK4" s="195"/>
      <c r="ATL4" s="195"/>
      <c r="ATM4" s="195"/>
      <c r="ATN4" s="195"/>
      <c r="ATO4" s="195"/>
      <c r="ATP4" s="195"/>
      <c r="ATQ4" s="195"/>
      <c r="ATR4" s="195"/>
      <c r="ATS4" s="195"/>
      <c r="ATT4" s="195"/>
      <c r="ATU4" s="195"/>
      <c r="ATV4" s="195"/>
      <c r="ATW4" s="195"/>
      <c r="ATX4" s="195"/>
      <c r="ATY4" s="195"/>
      <c r="ATZ4" s="195"/>
      <c r="AUA4" s="195"/>
      <c r="AUB4" s="195"/>
      <c r="AUC4" s="195"/>
      <c r="AUD4" s="195"/>
      <c r="AUE4" s="195"/>
      <c r="AUF4" s="195"/>
      <c r="AUG4" s="195"/>
      <c r="AUH4" s="195"/>
      <c r="AUI4" s="195"/>
      <c r="AUJ4" s="195"/>
      <c r="AUK4" s="195"/>
      <c r="AUL4" s="195"/>
      <c r="AUM4" s="195"/>
      <c r="AUN4" s="195"/>
      <c r="AUO4" s="195"/>
      <c r="AUP4" s="195"/>
      <c r="AUQ4" s="195"/>
      <c r="AUR4" s="195"/>
      <c r="AUS4" s="195"/>
      <c r="AUT4" s="195"/>
      <c r="AUU4" s="195"/>
      <c r="AUV4" s="195"/>
      <c r="AUW4" s="195"/>
      <c r="AUX4" s="195"/>
      <c r="AUY4" s="195"/>
      <c r="AUZ4" s="195"/>
      <c r="AVA4" s="195"/>
      <c r="AVB4" s="195"/>
      <c r="AVC4" s="195"/>
      <c r="AVD4" s="195"/>
      <c r="AVE4" s="195"/>
      <c r="AVF4" s="195"/>
      <c r="AVG4" s="195"/>
      <c r="AVH4" s="195"/>
      <c r="AVI4" s="195"/>
      <c r="AVJ4" s="195"/>
      <c r="AVK4" s="195"/>
      <c r="AVL4" s="195"/>
      <c r="AVM4" s="195"/>
      <c r="AVN4" s="195"/>
      <c r="AVO4" s="195"/>
      <c r="AVP4" s="195"/>
      <c r="AVQ4" s="195"/>
      <c r="AVR4" s="195"/>
      <c r="AVS4" s="195"/>
      <c r="AVT4" s="195"/>
      <c r="AVU4" s="195"/>
      <c r="AVV4" s="195"/>
      <c r="AVW4" s="195"/>
      <c r="AVX4" s="195"/>
      <c r="AVY4" s="195"/>
      <c r="AVZ4" s="195"/>
      <c r="AWA4" s="195"/>
      <c r="AWB4" s="195"/>
      <c r="AWC4" s="195"/>
      <c r="AWD4" s="195"/>
      <c r="AWE4" s="195"/>
      <c r="AWF4" s="195"/>
      <c r="AWG4" s="195"/>
      <c r="AWH4" s="195"/>
      <c r="AWI4" s="195"/>
      <c r="AWJ4" s="195"/>
      <c r="AWK4" s="195"/>
      <c r="AWL4" s="195"/>
      <c r="AWM4" s="195"/>
      <c r="AWN4" s="195"/>
      <c r="AWO4" s="195"/>
      <c r="AWP4" s="195"/>
      <c r="AWQ4" s="195"/>
      <c r="AWR4" s="195"/>
      <c r="AWS4" s="195"/>
      <c r="AWT4" s="195"/>
      <c r="AWU4" s="195"/>
      <c r="AWV4" s="195"/>
      <c r="AWW4" s="195"/>
      <c r="AWX4" s="195"/>
      <c r="AWY4" s="195"/>
      <c r="AWZ4" s="195"/>
      <c r="AXA4" s="195"/>
      <c r="AXB4" s="195"/>
      <c r="AXC4" s="195"/>
      <c r="AXD4" s="195"/>
      <c r="AXE4" s="195"/>
      <c r="AXF4" s="195"/>
      <c r="AXG4" s="195"/>
      <c r="AXH4" s="195"/>
      <c r="AXI4" s="195"/>
      <c r="AXJ4" s="195"/>
      <c r="AXK4" s="195"/>
      <c r="AXL4" s="195"/>
      <c r="AXM4" s="195"/>
      <c r="AXN4" s="195"/>
      <c r="AXO4" s="195"/>
      <c r="AXP4" s="195"/>
      <c r="AXQ4" s="195"/>
      <c r="AXR4" s="195"/>
      <c r="AXS4" s="195"/>
      <c r="AXT4" s="195"/>
      <c r="AXU4" s="195"/>
      <c r="AXV4" s="195"/>
      <c r="AXW4" s="195"/>
      <c r="AXX4" s="195"/>
      <c r="AXY4" s="195"/>
      <c r="AXZ4" s="195"/>
      <c r="AYA4" s="195"/>
      <c r="AYB4" s="195"/>
      <c r="AYC4" s="195"/>
      <c r="AYD4" s="195"/>
      <c r="AYE4" s="195"/>
      <c r="AYF4" s="195"/>
      <c r="AYG4" s="195"/>
      <c r="AYH4" s="195"/>
      <c r="AYI4" s="195"/>
      <c r="AYJ4" s="195"/>
      <c r="AYK4" s="195"/>
      <c r="AYL4" s="195"/>
      <c r="AYM4" s="195"/>
      <c r="AYN4" s="195"/>
      <c r="AYO4" s="195"/>
      <c r="AYP4" s="195"/>
      <c r="AYQ4" s="195"/>
      <c r="AYR4" s="195"/>
      <c r="AYS4" s="195"/>
      <c r="AYT4" s="195"/>
      <c r="AYU4" s="195"/>
      <c r="AYV4" s="195"/>
      <c r="AYW4" s="195"/>
      <c r="AYX4" s="195"/>
      <c r="AYY4" s="195"/>
      <c r="AYZ4" s="195"/>
      <c r="AZA4" s="195"/>
      <c r="AZB4" s="195"/>
      <c r="AZC4" s="195"/>
      <c r="AZD4" s="195"/>
      <c r="AZE4" s="195"/>
      <c r="AZF4" s="195"/>
      <c r="AZG4" s="195"/>
      <c r="AZH4" s="195"/>
      <c r="AZI4" s="195"/>
      <c r="AZJ4" s="195"/>
      <c r="AZK4" s="195"/>
      <c r="AZL4" s="195"/>
      <c r="AZM4" s="195"/>
      <c r="AZN4" s="195"/>
      <c r="AZO4" s="195"/>
      <c r="AZP4" s="195"/>
      <c r="AZQ4" s="195"/>
      <c r="AZR4" s="195"/>
      <c r="AZS4" s="195"/>
      <c r="AZT4" s="195"/>
      <c r="AZU4" s="195"/>
      <c r="AZV4" s="195"/>
      <c r="AZW4" s="195"/>
      <c r="AZX4" s="195"/>
      <c r="AZY4" s="195"/>
      <c r="AZZ4" s="195"/>
      <c r="BAA4" s="195"/>
      <c r="BAB4" s="195"/>
      <c r="BAC4" s="195"/>
      <c r="BAD4" s="195"/>
      <c r="BAE4" s="195"/>
      <c r="BAF4" s="195"/>
      <c r="BAG4" s="195"/>
      <c r="BAH4" s="195"/>
      <c r="BAI4" s="195"/>
      <c r="BAJ4" s="195"/>
      <c r="BAK4" s="195"/>
      <c r="BAL4" s="195"/>
      <c r="BAM4" s="195"/>
      <c r="BAN4" s="195"/>
      <c r="BAO4" s="195"/>
      <c r="BAP4" s="195"/>
      <c r="BAQ4" s="195"/>
      <c r="BAR4" s="195"/>
      <c r="BAS4" s="195"/>
      <c r="BAT4" s="195"/>
      <c r="BAU4" s="195"/>
      <c r="BAV4" s="195"/>
      <c r="BAW4" s="195"/>
      <c r="BAX4" s="195"/>
      <c r="BAY4" s="195"/>
      <c r="BAZ4" s="195"/>
      <c r="BBA4" s="195"/>
      <c r="BBB4" s="195"/>
      <c r="BBC4" s="195"/>
      <c r="BBD4" s="195"/>
      <c r="BBE4" s="195"/>
      <c r="BBF4" s="195"/>
      <c r="BBG4" s="195"/>
      <c r="BBH4" s="195"/>
      <c r="BBI4" s="195"/>
      <c r="BBJ4" s="195"/>
      <c r="BBK4" s="195"/>
      <c r="BBL4" s="195"/>
      <c r="BBM4" s="195"/>
      <c r="BBN4" s="195"/>
      <c r="BBO4" s="195"/>
      <c r="BBP4" s="195"/>
      <c r="BBQ4" s="195"/>
      <c r="BBR4" s="195"/>
      <c r="BBS4" s="195"/>
      <c r="BBT4" s="195"/>
      <c r="BBU4" s="195"/>
      <c r="BBV4" s="195"/>
      <c r="BBW4" s="195"/>
      <c r="BBX4" s="195"/>
      <c r="BBY4" s="195"/>
      <c r="BBZ4" s="195"/>
      <c r="BCA4" s="195"/>
      <c r="BCB4" s="195"/>
      <c r="BCC4" s="195"/>
      <c r="BCD4" s="195"/>
      <c r="BCE4" s="195"/>
      <c r="BCF4" s="195"/>
      <c r="BCG4" s="195"/>
      <c r="BCH4" s="195"/>
      <c r="BCI4" s="195"/>
      <c r="BCJ4" s="195"/>
      <c r="BCK4" s="195"/>
      <c r="BCL4" s="195"/>
      <c r="BCM4" s="195"/>
      <c r="BCN4" s="195"/>
      <c r="BCO4" s="195"/>
      <c r="BCP4" s="195"/>
      <c r="BCQ4" s="195"/>
      <c r="BCR4" s="195"/>
      <c r="BCS4" s="195"/>
      <c r="BCT4" s="195"/>
      <c r="BCU4" s="195"/>
      <c r="BCV4" s="195"/>
      <c r="BCW4" s="195"/>
      <c r="BCX4" s="195"/>
      <c r="BCY4" s="195"/>
      <c r="BCZ4" s="195"/>
      <c r="BDA4" s="195"/>
      <c r="BDB4" s="195"/>
      <c r="BDC4" s="195"/>
      <c r="BDD4" s="195"/>
      <c r="BDE4" s="195"/>
      <c r="BDF4" s="195"/>
      <c r="BDG4" s="195"/>
      <c r="BDH4" s="195"/>
      <c r="BDI4" s="195"/>
      <c r="BDJ4" s="195"/>
      <c r="BDK4" s="195"/>
      <c r="BDL4" s="195"/>
      <c r="BDM4" s="195"/>
      <c r="BDN4" s="195"/>
      <c r="BDO4" s="195"/>
      <c r="BDP4" s="195"/>
      <c r="BDQ4" s="195"/>
      <c r="BDR4" s="195"/>
      <c r="BDS4" s="195"/>
      <c r="BDT4" s="195"/>
      <c r="BDU4" s="195"/>
      <c r="BDV4" s="195"/>
      <c r="BDW4" s="195"/>
      <c r="BDX4" s="195"/>
      <c r="BDY4" s="195"/>
      <c r="BDZ4" s="195"/>
      <c r="BEA4" s="195"/>
      <c r="BEB4" s="195"/>
      <c r="BEC4" s="195"/>
      <c r="BED4" s="195"/>
      <c r="BEE4" s="195"/>
      <c r="BEF4" s="195"/>
      <c r="BEG4" s="195"/>
      <c r="BEH4" s="195"/>
      <c r="BEI4" s="195"/>
      <c r="BEJ4" s="195"/>
      <c r="BEK4" s="195"/>
      <c r="BEL4" s="195"/>
      <c r="BEM4" s="195"/>
      <c r="BEN4" s="195"/>
      <c r="BEO4" s="195"/>
      <c r="BEP4" s="195"/>
      <c r="BEQ4" s="195"/>
      <c r="BER4" s="195"/>
      <c r="BES4" s="195"/>
      <c r="BET4" s="195"/>
      <c r="BEU4" s="195"/>
      <c r="BEV4" s="195"/>
      <c r="BEW4" s="195"/>
      <c r="BEX4" s="195"/>
      <c r="BEY4" s="195"/>
      <c r="BEZ4" s="195"/>
      <c r="BFA4" s="195"/>
      <c r="BFB4" s="195"/>
      <c r="BFC4" s="195"/>
      <c r="BFD4" s="195"/>
      <c r="BFE4" s="195"/>
      <c r="BFF4" s="195"/>
      <c r="BFG4" s="195"/>
      <c r="BFH4" s="195"/>
      <c r="BFI4" s="195"/>
      <c r="BFJ4" s="195"/>
      <c r="BFK4" s="195"/>
      <c r="BFL4" s="195"/>
      <c r="BFM4" s="195"/>
      <c r="BFN4" s="195"/>
      <c r="BFO4" s="195"/>
      <c r="BFP4" s="195"/>
      <c r="BFQ4" s="195"/>
      <c r="BFR4" s="195"/>
      <c r="BFS4" s="195"/>
      <c r="BFT4" s="195"/>
      <c r="BFU4" s="195"/>
      <c r="BFV4" s="195"/>
      <c r="BFW4" s="195"/>
      <c r="BFX4" s="195"/>
      <c r="BFY4" s="195"/>
      <c r="BFZ4" s="195"/>
      <c r="BGA4" s="195"/>
      <c r="BGB4" s="195"/>
      <c r="BGC4" s="195"/>
      <c r="BGD4" s="195"/>
      <c r="BGE4" s="195"/>
      <c r="BGF4" s="195"/>
      <c r="BGG4" s="195"/>
      <c r="BGH4" s="195"/>
      <c r="BGI4" s="195"/>
      <c r="BGJ4" s="195"/>
      <c r="BGK4" s="195"/>
      <c r="BGL4" s="195"/>
      <c r="BGM4" s="195"/>
      <c r="BGN4" s="195"/>
      <c r="BGO4" s="195"/>
      <c r="BGP4" s="195"/>
      <c r="BGQ4" s="195"/>
      <c r="BGR4" s="195"/>
      <c r="BGS4" s="195"/>
      <c r="BGT4" s="195"/>
      <c r="BGU4" s="195"/>
      <c r="BGV4" s="195"/>
      <c r="BGW4" s="195"/>
      <c r="BGX4" s="195"/>
      <c r="BGY4" s="195"/>
      <c r="BGZ4" s="195"/>
      <c r="BHA4" s="195"/>
      <c r="BHB4" s="195"/>
      <c r="BHC4" s="195"/>
      <c r="BHD4" s="195"/>
      <c r="BHE4" s="195"/>
      <c r="BHF4" s="195"/>
      <c r="BHG4" s="195"/>
      <c r="BHH4" s="195"/>
      <c r="BHI4" s="195"/>
      <c r="BHJ4" s="195"/>
      <c r="BHK4" s="195"/>
      <c r="BHL4" s="195"/>
      <c r="BHM4" s="195"/>
      <c r="BHN4" s="195"/>
      <c r="BHO4" s="195"/>
      <c r="BHP4" s="195"/>
      <c r="BHQ4" s="195"/>
      <c r="BHR4" s="195"/>
      <c r="BHS4" s="195"/>
      <c r="BHT4" s="195"/>
      <c r="BHU4" s="195"/>
      <c r="BHV4" s="195"/>
      <c r="BHW4" s="195"/>
      <c r="BHX4" s="195"/>
      <c r="BHY4" s="195"/>
      <c r="BHZ4" s="195"/>
      <c r="BIA4" s="195"/>
      <c r="BIB4" s="195"/>
      <c r="BIC4" s="195"/>
      <c r="BID4" s="195"/>
      <c r="BIE4" s="195"/>
      <c r="BIF4" s="195"/>
      <c r="BIG4" s="195"/>
      <c r="BIH4" s="195"/>
      <c r="BII4" s="195"/>
      <c r="BIJ4" s="195"/>
      <c r="BIK4" s="195"/>
      <c r="BIL4" s="195"/>
      <c r="BIM4" s="195"/>
      <c r="BIN4" s="195"/>
      <c r="BIO4" s="195"/>
      <c r="BIP4" s="195"/>
      <c r="BIQ4" s="195"/>
      <c r="BIR4" s="195"/>
      <c r="BIS4" s="195"/>
      <c r="BIT4" s="195"/>
      <c r="BIU4" s="195"/>
      <c r="BIV4" s="195"/>
      <c r="BIW4" s="195"/>
      <c r="BIX4" s="195"/>
      <c r="BIY4" s="195"/>
      <c r="BIZ4" s="195"/>
      <c r="BJA4" s="195"/>
      <c r="BJB4" s="195"/>
      <c r="BJC4" s="195"/>
      <c r="BJD4" s="195"/>
      <c r="BJE4" s="195"/>
      <c r="BJF4" s="195"/>
      <c r="BJG4" s="195"/>
      <c r="BJH4" s="195"/>
      <c r="BJI4" s="195"/>
      <c r="BJJ4" s="195"/>
      <c r="BJK4" s="195"/>
      <c r="BJL4" s="195"/>
      <c r="BJM4" s="195"/>
      <c r="BJN4" s="195"/>
      <c r="BJO4" s="195"/>
      <c r="BJP4" s="195"/>
      <c r="BJQ4" s="195"/>
      <c r="BJR4" s="195"/>
      <c r="BJS4" s="195"/>
      <c r="BJT4" s="195"/>
      <c r="BJU4" s="195"/>
      <c r="BJV4" s="195"/>
      <c r="BJW4" s="195"/>
      <c r="BJX4" s="195"/>
      <c r="BJY4" s="195"/>
      <c r="BJZ4" s="195"/>
      <c r="BKA4" s="195"/>
      <c r="BKB4" s="195"/>
      <c r="BKC4" s="195"/>
      <c r="BKD4" s="195"/>
      <c r="BKE4" s="195"/>
      <c r="BKF4" s="195"/>
      <c r="BKG4" s="195"/>
      <c r="BKH4" s="195"/>
      <c r="BKI4" s="195"/>
      <c r="BKJ4" s="195"/>
      <c r="BKK4" s="195"/>
      <c r="BKL4" s="195"/>
      <c r="BKM4" s="195"/>
      <c r="BKN4" s="195"/>
      <c r="BKO4" s="195"/>
      <c r="BKP4" s="195"/>
      <c r="BKQ4" s="195"/>
      <c r="BKR4" s="195"/>
      <c r="BKS4" s="195"/>
      <c r="BKT4" s="195"/>
      <c r="BKU4" s="195"/>
      <c r="BKV4" s="195"/>
      <c r="BKW4" s="195"/>
      <c r="BKX4" s="195"/>
      <c r="BKY4" s="195"/>
      <c r="BKZ4" s="195"/>
      <c r="BLA4" s="195"/>
      <c r="BLB4" s="195"/>
      <c r="BLC4" s="195"/>
      <c r="BLD4" s="195"/>
      <c r="BLE4" s="195"/>
      <c r="BLF4" s="195"/>
      <c r="BLG4" s="195"/>
      <c r="BLH4" s="195"/>
      <c r="BLI4" s="195"/>
      <c r="BLJ4" s="195"/>
      <c r="BLK4" s="195"/>
      <c r="BLL4" s="195"/>
      <c r="BLM4" s="195"/>
      <c r="BLN4" s="195"/>
      <c r="BLO4" s="195"/>
      <c r="BLP4" s="195"/>
      <c r="BLQ4" s="195"/>
      <c r="BLR4" s="195"/>
      <c r="BLS4" s="195"/>
      <c r="BLT4" s="195"/>
      <c r="BLU4" s="195"/>
      <c r="BLV4" s="195"/>
      <c r="BLW4" s="195"/>
      <c r="BLX4" s="195"/>
      <c r="BLY4" s="195"/>
      <c r="BLZ4" s="195"/>
      <c r="BMA4" s="195"/>
      <c r="BMB4" s="195"/>
      <c r="BMC4" s="195"/>
      <c r="BMD4" s="195"/>
      <c r="BME4" s="195"/>
      <c r="BMF4" s="195"/>
      <c r="BMG4" s="195"/>
      <c r="BMH4" s="195"/>
      <c r="BMI4" s="195"/>
      <c r="BMJ4" s="195"/>
      <c r="BMK4" s="195"/>
      <c r="BML4" s="195"/>
      <c r="BMM4" s="195"/>
      <c r="BMN4" s="195"/>
      <c r="BMO4" s="195"/>
      <c r="BMP4" s="195"/>
      <c r="BMQ4" s="195"/>
      <c r="BMR4" s="195"/>
      <c r="BMS4" s="195"/>
      <c r="BMT4" s="195"/>
      <c r="BMU4" s="195"/>
      <c r="BMV4" s="195"/>
      <c r="BMW4" s="195"/>
      <c r="BMX4" s="195"/>
      <c r="BMY4" s="195"/>
      <c r="BMZ4" s="195"/>
      <c r="BNA4" s="195"/>
      <c r="BNB4" s="195"/>
      <c r="BNC4" s="195"/>
      <c r="BND4" s="195"/>
      <c r="BNE4" s="195"/>
      <c r="BNF4" s="195"/>
      <c r="BNG4" s="195"/>
      <c r="BNH4" s="195"/>
      <c r="BNI4" s="195"/>
      <c r="BNJ4" s="195"/>
      <c r="BNK4" s="195"/>
      <c r="BNL4" s="195"/>
      <c r="BNM4" s="195"/>
      <c r="BNN4" s="195"/>
      <c r="BNO4" s="195"/>
      <c r="BNP4" s="195"/>
      <c r="BNQ4" s="195"/>
      <c r="BNR4" s="195"/>
      <c r="BNS4" s="195"/>
      <c r="BNT4" s="195"/>
      <c r="BNU4" s="195"/>
      <c r="BNV4" s="195"/>
      <c r="BNW4" s="195"/>
      <c r="BNX4" s="195"/>
      <c r="BNY4" s="195"/>
      <c r="BNZ4" s="195"/>
      <c r="BOA4" s="195"/>
      <c r="BOB4" s="195"/>
      <c r="BOC4" s="195"/>
      <c r="BOD4" s="195"/>
      <c r="BOE4" s="195"/>
      <c r="BOF4" s="195"/>
      <c r="BOG4" s="195"/>
      <c r="BOH4" s="195"/>
      <c r="BOI4" s="195"/>
      <c r="BOJ4" s="195"/>
      <c r="BOK4" s="195"/>
      <c r="BOL4" s="195"/>
      <c r="BOM4" s="195"/>
      <c r="BON4" s="195"/>
      <c r="BOO4" s="195"/>
      <c r="BOP4" s="195"/>
      <c r="BOQ4" s="195"/>
      <c r="BOR4" s="195"/>
      <c r="BOS4" s="195"/>
      <c r="BOT4" s="195"/>
      <c r="BOU4" s="195"/>
      <c r="BOV4" s="195"/>
      <c r="BOW4" s="195"/>
      <c r="BOX4" s="195"/>
      <c r="BOY4" s="195"/>
      <c r="BOZ4" s="195"/>
      <c r="BPA4" s="195"/>
      <c r="BPB4" s="195"/>
      <c r="BPC4" s="195"/>
      <c r="BPD4" s="195"/>
      <c r="BPE4" s="195"/>
      <c r="BPF4" s="195"/>
      <c r="BPG4" s="195"/>
      <c r="BPH4" s="195"/>
      <c r="BPI4" s="195"/>
      <c r="BPJ4" s="195"/>
      <c r="BPK4" s="195"/>
      <c r="BPL4" s="195"/>
      <c r="BPM4" s="195"/>
      <c r="BPN4" s="195"/>
      <c r="BPO4" s="195"/>
      <c r="BPP4" s="195"/>
      <c r="BPQ4" s="195"/>
      <c r="BPR4" s="195"/>
      <c r="BPS4" s="195"/>
      <c r="BPT4" s="195"/>
      <c r="BPU4" s="195"/>
      <c r="BPV4" s="195"/>
      <c r="BPW4" s="195"/>
      <c r="BPX4" s="195"/>
      <c r="BPY4" s="195"/>
      <c r="BPZ4" s="195"/>
      <c r="BQA4" s="195"/>
      <c r="BQB4" s="195"/>
      <c r="BQC4" s="195"/>
      <c r="BQD4" s="195"/>
      <c r="BQE4" s="195"/>
      <c r="BQF4" s="195"/>
      <c r="BQG4" s="195"/>
      <c r="BQH4" s="195"/>
      <c r="BQI4" s="195"/>
      <c r="BQJ4" s="195"/>
      <c r="BQK4" s="195"/>
      <c r="BQL4" s="195"/>
      <c r="BQM4" s="195"/>
      <c r="BQN4" s="195"/>
      <c r="BQO4" s="195"/>
      <c r="BQP4" s="195"/>
      <c r="BQQ4" s="195"/>
      <c r="BQR4" s="195"/>
      <c r="BQS4" s="195"/>
      <c r="BQT4" s="195"/>
      <c r="BQU4" s="195"/>
      <c r="BQV4" s="195"/>
      <c r="BQW4" s="195"/>
      <c r="BQX4" s="195"/>
      <c r="BQY4" s="195"/>
      <c r="BQZ4" s="195"/>
      <c r="BRA4" s="195"/>
      <c r="BRB4" s="195"/>
      <c r="BRC4" s="195"/>
      <c r="BRD4" s="195"/>
      <c r="BRE4" s="195"/>
      <c r="BRF4" s="195"/>
      <c r="BRG4" s="195"/>
      <c r="BRH4" s="195"/>
      <c r="BRI4" s="195"/>
      <c r="BRJ4" s="195"/>
      <c r="BRK4" s="195"/>
      <c r="BRL4" s="195"/>
      <c r="BRM4" s="195"/>
      <c r="BRN4" s="195"/>
      <c r="BRO4" s="195"/>
      <c r="BRP4" s="195"/>
      <c r="BRQ4" s="195"/>
      <c r="BRR4" s="195"/>
      <c r="BRS4" s="195"/>
      <c r="BRT4" s="195"/>
      <c r="BRU4" s="195"/>
      <c r="BRV4" s="195"/>
      <c r="BRW4" s="195"/>
      <c r="BRX4" s="195"/>
      <c r="BRY4" s="195"/>
      <c r="BRZ4" s="195"/>
      <c r="BSA4" s="195"/>
      <c r="BSB4" s="195"/>
      <c r="BSC4" s="195"/>
      <c r="BSD4" s="195"/>
      <c r="BSE4" s="195"/>
      <c r="BSF4" s="195"/>
      <c r="BSG4" s="195"/>
      <c r="BSH4" s="195"/>
      <c r="BSI4" s="195"/>
      <c r="BSJ4" s="195"/>
      <c r="BSK4" s="195"/>
      <c r="BSL4" s="195"/>
      <c r="BSM4" s="195"/>
      <c r="BSN4" s="195"/>
      <c r="BSO4" s="195"/>
      <c r="BSP4" s="195"/>
      <c r="BSQ4" s="195"/>
      <c r="BSR4" s="195"/>
      <c r="BSS4" s="195"/>
      <c r="BST4" s="195"/>
      <c r="BSU4" s="195"/>
      <c r="BSV4" s="195"/>
      <c r="BSW4" s="195"/>
      <c r="BSX4" s="195"/>
      <c r="BSY4" s="195"/>
      <c r="BSZ4" s="195"/>
      <c r="BTA4" s="195"/>
      <c r="BTB4" s="195"/>
      <c r="BTC4" s="195"/>
      <c r="BTD4" s="195"/>
      <c r="BTE4" s="195"/>
      <c r="BTF4" s="195"/>
      <c r="BTG4" s="195"/>
      <c r="BTH4" s="195"/>
      <c r="BTI4" s="195"/>
      <c r="BTJ4" s="195"/>
      <c r="BTK4" s="195"/>
      <c r="BTL4" s="195"/>
      <c r="BTM4" s="195"/>
      <c r="BTN4" s="195"/>
      <c r="BTO4" s="195"/>
      <c r="BTP4" s="195"/>
      <c r="BTQ4" s="195"/>
      <c r="BTR4" s="195"/>
      <c r="BTS4" s="195"/>
      <c r="BTT4" s="195"/>
      <c r="BTU4" s="195"/>
      <c r="BTV4" s="195"/>
      <c r="BTW4" s="195"/>
      <c r="BTX4" s="195"/>
      <c r="BTY4" s="195"/>
      <c r="BTZ4" s="195"/>
      <c r="BUA4" s="195"/>
      <c r="BUB4" s="195"/>
      <c r="BUC4" s="195"/>
      <c r="BUD4" s="195"/>
      <c r="BUE4" s="195"/>
      <c r="BUF4" s="195"/>
      <c r="BUG4" s="195"/>
      <c r="BUH4" s="195"/>
      <c r="BUI4" s="195"/>
      <c r="BUJ4" s="195"/>
      <c r="BUK4" s="195"/>
      <c r="BUL4" s="195"/>
      <c r="BUM4" s="195"/>
      <c r="BUN4" s="195"/>
      <c r="BUO4" s="195"/>
      <c r="BUP4" s="195"/>
      <c r="BUQ4" s="195"/>
      <c r="BUR4" s="195"/>
      <c r="BUS4" s="195"/>
      <c r="BUT4" s="195"/>
      <c r="BUU4" s="195"/>
      <c r="BUV4" s="195"/>
      <c r="BUW4" s="195"/>
      <c r="BUX4" s="195"/>
      <c r="BUY4" s="195"/>
      <c r="BUZ4" s="195"/>
      <c r="BVA4" s="195"/>
      <c r="BVB4" s="195"/>
      <c r="BVC4" s="195"/>
      <c r="BVD4" s="195"/>
      <c r="BVE4" s="195"/>
      <c r="BVF4" s="195"/>
      <c r="BVG4" s="195"/>
      <c r="BVH4" s="195"/>
      <c r="BVI4" s="195"/>
      <c r="BVJ4" s="195"/>
      <c r="BVK4" s="195"/>
      <c r="BVL4" s="195"/>
      <c r="BVM4" s="195"/>
      <c r="BVN4" s="195"/>
      <c r="BVO4" s="195"/>
      <c r="BVP4" s="195"/>
      <c r="BVQ4" s="195"/>
      <c r="BVR4" s="195"/>
      <c r="BVS4" s="195"/>
      <c r="BVT4" s="195"/>
      <c r="BVU4" s="195"/>
      <c r="BVV4" s="195"/>
      <c r="BVW4" s="195"/>
      <c r="BVX4" s="195"/>
      <c r="BVY4" s="195"/>
      <c r="BVZ4" s="195"/>
      <c r="BWA4" s="195"/>
      <c r="BWB4" s="195"/>
      <c r="BWC4" s="195"/>
      <c r="BWD4" s="195"/>
      <c r="BWE4" s="195"/>
      <c r="BWF4" s="195"/>
      <c r="BWG4" s="195"/>
      <c r="BWH4" s="195"/>
      <c r="BWI4" s="195"/>
      <c r="BWJ4" s="195"/>
      <c r="BWK4" s="195"/>
      <c r="BWL4" s="195"/>
      <c r="BWM4" s="195"/>
      <c r="BWN4" s="195"/>
      <c r="BWO4" s="195"/>
      <c r="BWP4" s="195"/>
      <c r="BWQ4" s="195"/>
      <c r="BWR4" s="195"/>
      <c r="BWS4" s="195"/>
      <c r="BWT4" s="195"/>
      <c r="BWU4" s="195"/>
      <c r="BWV4" s="195"/>
      <c r="BWW4" s="195"/>
      <c r="BWX4" s="195"/>
      <c r="BWY4" s="195"/>
      <c r="BWZ4" s="195"/>
      <c r="BXA4" s="195"/>
      <c r="BXB4" s="195"/>
      <c r="BXC4" s="195"/>
      <c r="BXD4" s="195"/>
      <c r="BXE4" s="195"/>
      <c r="BXF4" s="195"/>
      <c r="BXG4" s="195"/>
      <c r="BXH4" s="195"/>
      <c r="BXI4" s="195"/>
      <c r="BXJ4" s="195"/>
      <c r="BXK4" s="195"/>
      <c r="BXL4" s="195"/>
      <c r="BXM4" s="195"/>
      <c r="BXN4" s="195"/>
      <c r="BXO4" s="195"/>
      <c r="BXP4" s="195"/>
      <c r="BXQ4" s="195"/>
      <c r="BXR4" s="195"/>
      <c r="BXS4" s="195"/>
      <c r="BXT4" s="195"/>
      <c r="BXU4" s="195"/>
      <c r="BXV4" s="195"/>
      <c r="BXW4" s="195"/>
      <c r="BXX4" s="195"/>
      <c r="BXY4" s="195"/>
      <c r="BXZ4" s="195"/>
      <c r="BYA4" s="195"/>
      <c r="BYB4" s="195"/>
      <c r="BYC4" s="195"/>
      <c r="BYD4" s="195"/>
      <c r="BYE4" s="195"/>
      <c r="BYF4" s="195"/>
      <c r="BYG4" s="195"/>
      <c r="BYH4" s="195"/>
      <c r="BYI4" s="195"/>
      <c r="BYJ4" s="195"/>
      <c r="BYK4" s="195"/>
      <c r="BYL4" s="195"/>
      <c r="BYM4" s="195"/>
      <c r="BYN4" s="195"/>
      <c r="BYO4" s="195"/>
      <c r="BYP4" s="195"/>
      <c r="BYQ4" s="195"/>
      <c r="BYR4" s="195"/>
      <c r="BYS4" s="195"/>
      <c r="BYT4" s="195"/>
      <c r="BYU4" s="195"/>
      <c r="BYV4" s="195"/>
      <c r="BYW4" s="195"/>
      <c r="BYX4" s="195"/>
      <c r="BYY4" s="195"/>
      <c r="BYZ4" s="195"/>
      <c r="BZA4" s="195"/>
      <c r="BZB4" s="195"/>
      <c r="BZC4" s="195"/>
      <c r="BZD4" s="195"/>
      <c r="BZE4" s="195"/>
      <c r="BZF4" s="195"/>
      <c r="BZG4" s="195"/>
      <c r="BZH4" s="195"/>
      <c r="BZI4" s="195"/>
      <c r="BZJ4" s="195"/>
      <c r="BZK4" s="195"/>
      <c r="BZL4" s="195"/>
      <c r="BZM4" s="195"/>
      <c r="BZN4" s="195"/>
      <c r="BZO4" s="195"/>
      <c r="BZP4" s="195"/>
      <c r="BZQ4" s="195"/>
      <c r="BZR4" s="195"/>
      <c r="BZS4" s="195"/>
      <c r="BZT4" s="195"/>
      <c r="BZU4" s="195"/>
      <c r="BZV4" s="195"/>
      <c r="BZW4" s="195"/>
      <c r="BZX4" s="195"/>
      <c r="BZY4" s="195"/>
      <c r="BZZ4" s="195"/>
      <c r="CAA4" s="195"/>
      <c r="CAB4" s="195"/>
      <c r="CAC4" s="195"/>
      <c r="CAD4" s="195"/>
      <c r="CAE4" s="195"/>
      <c r="CAF4" s="195"/>
      <c r="CAG4" s="195"/>
      <c r="CAH4" s="195"/>
      <c r="CAI4" s="195"/>
      <c r="CAJ4" s="195"/>
      <c r="CAK4" s="195"/>
      <c r="CAL4" s="195"/>
      <c r="CAM4" s="195"/>
      <c r="CAN4" s="195"/>
      <c r="CAO4" s="195"/>
      <c r="CAP4" s="195"/>
      <c r="CAQ4" s="195"/>
      <c r="CAR4" s="195"/>
      <c r="CAS4" s="195"/>
      <c r="CAT4" s="195"/>
      <c r="CAU4" s="195"/>
      <c r="CAV4" s="195"/>
      <c r="CAW4" s="195"/>
      <c r="CAX4" s="195"/>
      <c r="CAY4" s="195"/>
      <c r="CAZ4" s="195"/>
      <c r="CBA4" s="195"/>
      <c r="CBB4" s="195"/>
      <c r="CBC4" s="195"/>
      <c r="CBD4" s="195"/>
      <c r="CBE4" s="195"/>
      <c r="CBF4" s="195"/>
      <c r="CBG4" s="195"/>
      <c r="CBH4" s="195"/>
      <c r="CBI4" s="195"/>
      <c r="CBJ4" s="195"/>
      <c r="CBK4" s="195"/>
      <c r="CBL4" s="195"/>
      <c r="CBM4" s="195"/>
      <c r="CBN4" s="195"/>
      <c r="CBO4" s="195"/>
      <c r="CBP4" s="195"/>
      <c r="CBQ4" s="195"/>
      <c r="CBR4" s="195"/>
      <c r="CBS4" s="195"/>
      <c r="CBT4" s="195"/>
      <c r="CBU4" s="195"/>
      <c r="CBV4" s="195"/>
      <c r="CBW4" s="195"/>
      <c r="CBX4" s="195"/>
      <c r="CBY4" s="195"/>
      <c r="CBZ4" s="195"/>
      <c r="CCA4" s="195"/>
      <c r="CCB4" s="195"/>
      <c r="CCC4" s="195"/>
      <c r="CCD4" s="195"/>
      <c r="CCE4" s="195"/>
      <c r="CCF4" s="195"/>
      <c r="CCG4" s="195"/>
      <c r="CCH4" s="195"/>
      <c r="CCI4" s="195"/>
      <c r="CCJ4" s="195"/>
      <c r="CCK4" s="195"/>
      <c r="CCL4" s="195"/>
      <c r="CCM4" s="195"/>
      <c r="CCN4" s="195"/>
      <c r="CCO4" s="195"/>
      <c r="CCP4" s="195"/>
      <c r="CCQ4" s="195"/>
      <c r="CCR4" s="195"/>
      <c r="CCS4" s="195"/>
      <c r="CCT4" s="195"/>
      <c r="CCU4" s="195"/>
      <c r="CCV4" s="195"/>
      <c r="CCW4" s="195"/>
      <c r="CCX4" s="195"/>
      <c r="CCY4" s="195"/>
      <c r="CCZ4" s="195"/>
      <c r="CDA4" s="195"/>
      <c r="CDB4" s="195"/>
      <c r="CDC4" s="195"/>
      <c r="CDD4" s="195"/>
      <c r="CDE4" s="195"/>
      <c r="CDF4" s="195"/>
      <c r="CDG4" s="195"/>
      <c r="CDH4" s="195"/>
      <c r="CDI4" s="195"/>
      <c r="CDJ4" s="195"/>
      <c r="CDK4" s="195"/>
      <c r="CDL4" s="195"/>
      <c r="CDM4" s="195"/>
      <c r="CDN4" s="195"/>
      <c r="CDO4" s="195"/>
      <c r="CDP4" s="195"/>
      <c r="CDQ4" s="195"/>
      <c r="CDR4" s="195"/>
      <c r="CDS4" s="195"/>
      <c r="CDT4" s="195"/>
      <c r="CDU4" s="195"/>
      <c r="CDV4" s="195"/>
      <c r="CDW4" s="195"/>
      <c r="CDX4" s="195"/>
      <c r="CDY4" s="195"/>
      <c r="CDZ4" s="195"/>
      <c r="CEA4" s="195"/>
      <c r="CEB4" s="195"/>
      <c r="CEC4" s="195"/>
      <c r="CED4" s="195"/>
      <c r="CEE4" s="195"/>
      <c r="CEF4" s="195"/>
      <c r="CEG4" s="195"/>
      <c r="CEH4" s="195"/>
      <c r="CEI4" s="195"/>
      <c r="CEJ4" s="195"/>
      <c r="CEK4" s="195"/>
      <c r="CEL4" s="195"/>
      <c r="CEM4" s="195"/>
      <c r="CEN4" s="195"/>
      <c r="CEO4" s="195"/>
      <c r="CEP4" s="195"/>
      <c r="CEQ4" s="195"/>
      <c r="CER4" s="195"/>
      <c r="CES4" s="195"/>
      <c r="CET4" s="195"/>
      <c r="CEU4" s="195"/>
      <c r="CEV4" s="195"/>
      <c r="CEW4" s="195"/>
      <c r="CEX4" s="195"/>
      <c r="CEY4" s="195"/>
      <c r="CEZ4" s="195"/>
      <c r="CFA4" s="195"/>
      <c r="CFB4" s="195"/>
      <c r="CFC4" s="195"/>
      <c r="CFD4" s="195"/>
      <c r="CFE4" s="195"/>
      <c r="CFF4" s="195"/>
      <c r="CFG4" s="195"/>
      <c r="CFH4" s="195"/>
      <c r="CFI4" s="195"/>
      <c r="CFJ4" s="195"/>
      <c r="CFK4" s="195"/>
      <c r="CFL4" s="195"/>
      <c r="CFM4" s="195"/>
      <c r="CFN4" s="195"/>
      <c r="CFO4" s="195"/>
      <c r="CFP4" s="195"/>
      <c r="CFQ4" s="195"/>
      <c r="CFR4" s="195"/>
      <c r="CFS4" s="195"/>
      <c r="CFT4" s="195"/>
      <c r="CFU4" s="195"/>
      <c r="CFV4" s="195"/>
      <c r="CFW4" s="195"/>
      <c r="CFX4" s="195"/>
      <c r="CFY4" s="195"/>
      <c r="CFZ4" s="195"/>
      <c r="CGA4" s="195"/>
      <c r="CGB4" s="195"/>
      <c r="CGC4" s="195"/>
      <c r="CGD4" s="195"/>
      <c r="CGE4" s="195"/>
      <c r="CGF4" s="195"/>
      <c r="CGG4" s="195"/>
      <c r="CGH4" s="195"/>
      <c r="CGI4" s="195"/>
      <c r="CGJ4" s="195"/>
      <c r="CGK4" s="195"/>
      <c r="CGL4" s="195"/>
      <c r="CGM4" s="195"/>
      <c r="CGN4" s="195"/>
      <c r="CGO4" s="195"/>
      <c r="CGP4" s="195"/>
      <c r="CGQ4" s="195"/>
      <c r="CGR4" s="195"/>
      <c r="CGS4" s="195"/>
      <c r="CGT4" s="195"/>
      <c r="CGU4" s="195"/>
      <c r="CGV4" s="195"/>
      <c r="CGW4" s="195"/>
      <c r="CGX4" s="195"/>
      <c r="CGY4" s="195"/>
      <c r="CGZ4" s="195"/>
      <c r="CHA4" s="195"/>
      <c r="CHB4" s="195"/>
      <c r="CHC4" s="195"/>
      <c r="CHD4" s="195"/>
      <c r="CHE4" s="195"/>
      <c r="CHF4" s="195"/>
      <c r="CHG4" s="195"/>
      <c r="CHH4" s="195"/>
      <c r="CHI4" s="195"/>
      <c r="CHJ4" s="195"/>
      <c r="CHK4" s="195"/>
      <c r="CHL4" s="195"/>
      <c r="CHM4" s="195"/>
      <c r="CHN4" s="195"/>
      <c r="CHO4" s="195"/>
      <c r="CHP4" s="195"/>
      <c r="CHQ4" s="195"/>
      <c r="CHR4" s="195"/>
      <c r="CHS4" s="195"/>
      <c r="CHT4" s="195"/>
      <c r="CHU4" s="195"/>
      <c r="CHV4" s="195"/>
      <c r="CHW4" s="195"/>
      <c r="CHX4" s="195"/>
      <c r="CHY4" s="195"/>
      <c r="CHZ4" s="195"/>
      <c r="CIA4" s="195"/>
      <c r="CIB4" s="195"/>
      <c r="CIC4" s="195"/>
      <c r="CID4" s="195"/>
      <c r="CIE4" s="195"/>
      <c r="CIF4" s="195"/>
      <c r="CIG4" s="195"/>
      <c r="CIH4" s="195"/>
      <c r="CII4" s="195"/>
      <c r="CIJ4" s="195"/>
      <c r="CIK4" s="195"/>
      <c r="CIL4" s="195"/>
      <c r="CIM4" s="195"/>
      <c r="CIN4" s="195"/>
      <c r="CIO4" s="195"/>
      <c r="CIP4" s="195"/>
      <c r="CIQ4" s="195"/>
      <c r="CIR4" s="195"/>
      <c r="CIS4" s="195"/>
      <c r="CIT4" s="195"/>
      <c r="CIU4" s="195"/>
      <c r="CIV4" s="195"/>
      <c r="CIW4" s="195"/>
      <c r="CIX4" s="195"/>
      <c r="CIY4" s="195"/>
      <c r="CIZ4" s="195"/>
      <c r="CJA4" s="195"/>
      <c r="CJB4" s="195"/>
      <c r="CJC4" s="195"/>
      <c r="CJD4" s="195"/>
      <c r="CJE4" s="195"/>
      <c r="CJF4" s="195"/>
      <c r="CJG4" s="195"/>
      <c r="CJH4" s="195"/>
      <c r="CJI4" s="195"/>
      <c r="CJJ4" s="195"/>
      <c r="CJK4" s="195"/>
      <c r="CJL4" s="195"/>
      <c r="CJM4" s="195"/>
      <c r="CJN4" s="195"/>
      <c r="CJO4" s="195"/>
      <c r="CJP4" s="195"/>
      <c r="CJQ4" s="195"/>
      <c r="CJR4" s="195"/>
      <c r="CJS4" s="195"/>
      <c r="CJT4" s="195"/>
      <c r="CJU4" s="195"/>
      <c r="CJV4" s="195"/>
      <c r="CJW4" s="195"/>
      <c r="CJX4" s="195"/>
      <c r="CJY4" s="195"/>
      <c r="CJZ4" s="195"/>
      <c r="CKA4" s="195"/>
      <c r="CKB4" s="195"/>
      <c r="CKC4" s="195"/>
      <c r="CKD4" s="195"/>
      <c r="CKE4" s="195"/>
      <c r="CKF4" s="195"/>
      <c r="CKG4" s="195"/>
      <c r="CKH4" s="195"/>
      <c r="CKI4" s="195"/>
      <c r="CKJ4" s="195"/>
      <c r="CKK4" s="195"/>
      <c r="CKL4" s="195"/>
      <c r="CKM4" s="195"/>
      <c r="CKN4" s="195"/>
      <c r="CKO4" s="195"/>
      <c r="CKP4" s="195"/>
      <c r="CKQ4" s="195"/>
      <c r="CKR4" s="195"/>
      <c r="CKS4" s="195"/>
      <c r="CKT4" s="195"/>
      <c r="CKU4" s="195"/>
      <c r="CKV4" s="195"/>
      <c r="CKW4" s="195"/>
      <c r="CKX4" s="195"/>
      <c r="CKY4" s="195"/>
      <c r="CKZ4" s="195"/>
      <c r="CLA4" s="195"/>
      <c r="CLB4" s="195"/>
      <c r="CLC4" s="195"/>
      <c r="CLD4" s="195"/>
      <c r="CLE4" s="195"/>
      <c r="CLF4" s="195"/>
      <c r="CLG4" s="195"/>
      <c r="CLH4" s="195"/>
      <c r="CLI4" s="195"/>
      <c r="CLJ4" s="195"/>
      <c r="CLK4" s="195"/>
      <c r="CLL4" s="195"/>
      <c r="CLM4" s="195"/>
      <c r="CLN4" s="195"/>
      <c r="CLO4" s="195"/>
      <c r="CLP4" s="195"/>
      <c r="CLQ4" s="195"/>
      <c r="CLR4" s="195"/>
      <c r="CLS4" s="195"/>
      <c r="CLT4" s="195"/>
      <c r="CLU4" s="195"/>
      <c r="CLV4" s="195"/>
      <c r="CLW4" s="195"/>
      <c r="CLX4" s="195"/>
      <c r="CLY4" s="195"/>
      <c r="CLZ4" s="195"/>
      <c r="CMA4" s="195"/>
      <c r="CMB4" s="195"/>
      <c r="CMC4" s="195"/>
      <c r="CMD4" s="195"/>
      <c r="CME4" s="195"/>
      <c r="CMF4" s="195"/>
      <c r="CMG4" s="195"/>
      <c r="CMH4" s="195"/>
      <c r="CMI4" s="195"/>
      <c r="CMJ4" s="195"/>
      <c r="CMK4" s="195"/>
      <c r="CML4" s="195"/>
      <c r="CMM4" s="195"/>
      <c r="CMN4" s="195"/>
      <c r="CMO4" s="195"/>
      <c r="CMP4" s="195"/>
      <c r="CMQ4" s="195"/>
      <c r="CMR4" s="195"/>
      <c r="CMS4" s="195"/>
      <c r="CMT4" s="195"/>
      <c r="CMU4" s="195"/>
      <c r="CMV4" s="195"/>
      <c r="CMW4" s="195"/>
      <c r="CMX4" s="195"/>
      <c r="CMY4" s="195"/>
      <c r="CMZ4" s="195"/>
      <c r="CNA4" s="195"/>
      <c r="CNB4" s="195"/>
      <c r="CNC4" s="195"/>
      <c r="CND4" s="195"/>
      <c r="CNE4" s="195"/>
      <c r="CNF4" s="195"/>
      <c r="CNG4" s="195"/>
      <c r="CNH4" s="195"/>
      <c r="CNI4" s="195"/>
      <c r="CNJ4" s="195"/>
      <c r="CNK4" s="195"/>
      <c r="CNL4" s="195"/>
      <c r="CNM4" s="195"/>
      <c r="CNN4" s="195"/>
      <c r="CNO4" s="195"/>
      <c r="CNP4" s="195"/>
      <c r="CNQ4" s="195"/>
      <c r="CNR4" s="195"/>
      <c r="CNS4" s="195"/>
      <c r="CNT4" s="195"/>
      <c r="CNU4" s="195"/>
      <c r="CNV4" s="195"/>
      <c r="CNW4" s="195"/>
      <c r="CNX4" s="195"/>
      <c r="CNY4" s="195"/>
      <c r="CNZ4" s="195"/>
      <c r="COA4" s="195"/>
      <c r="COB4" s="195"/>
      <c r="COC4" s="195"/>
      <c r="COD4" s="195"/>
      <c r="COE4" s="195"/>
      <c r="COF4" s="195"/>
      <c r="COG4" s="195"/>
      <c r="COH4" s="195"/>
      <c r="COI4" s="195"/>
      <c r="COJ4" s="195"/>
      <c r="COK4" s="195"/>
      <c r="COL4" s="195"/>
      <c r="COM4" s="195"/>
      <c r="CON4" s="195"/>
      <c r="COO4" s="195"/>
      <c r="COP4" s="195"/>
      <c r="COQ4" s="195"/>
      <c r="COR4" s="195"/>
      <c r="COS4" s="195"/>
      <c r="COT4" s="195"/>
      <c r="COU4" s="195"/>
      <c r="COV4" s="195"/>
      <c r="COW4" s="195"/>
      <c r="COX4" s="195"/>
      <c r="COY4" s="195"/>
      <c r="COZ4" s="195"/>
      <c r="CPA4" s="195"/>
      <c r="CPB4" s="195"/>
      <c r="CPC4" s="195"/>
      <c r="CPD4" s="195"/>
      <c r="CPE4" s="195"/>
      <c r="CPF4" s="195"/>
      <c r="CPG4" s="195"/>
      <c r="CPH4" s="195"/>
      <c r="CPI4" s="195"/>
      <c r="CPJ4" s="195"/>
      <c r="CPK4" s="195"/>
      <c r="CPL4" s="195"/>
      <c r="CPM4" s="195"/>
      <c r="CPN4" s="195"/>
      <c r="CPO4" s="195"/>
      <c r="CPP4" s="195"/>
      <c r="CPQ4" s="195"/>
      <c r="CPR4" s="195"/>
      <c r="CPS4" s="195"/>
      <c r="CPT4" s="195"/>
      <c r="CPU4" s="195"/>
      <c r="CPV4" s="195"/>
      <c r="CPW4" s="195"/>
      <c r="CPX4" s="195"/>
      <c r="CPY4" s="195"/>
      <c r="CPZ4" s="195"/>
      <c r="CQA4" s="195"/>
      <c r="CQB4" s="195"/>
      <c r="CQC4" s="195"/>
      <c r="CQD4" s="195"/>
      <c r="CQE4" s="195"/>
      <c r="CQF4" s="195"/>
      <c r="CQG4" s="195"/>
      <c r="CQH4" s="195"/>
      <c r="CQI4" s="195"/>
      <c r="CQJ4" s="195"/>
      <c r="CQK4" s="195"/>
      <c r="CQL4" s="195"/>
      <c r="CQM4" s="195"/>
      <c r="CQN4" s="195"/>
      <c r="CQO4" s="195"/>
      <c r="CQP4" s="195"/>
      <c r="CQQ4" s="195"/>
      <c r="CQR4" s="195"/>
      <c r="CQS4" s="195"/>
      <c r="CQT4" s="195"/>
      <c r="CQU4" s="195"/>
      <c r="CQV4" s="195"/>
      <c r="CQW4" s="195"/>
      <c r="CQX4" s="195"/>
      <c r="CQY4" s="195"/>
      <c r="CQZ4" s="195"/>
      <c r="CRA4" s="195"/>
      <c r="CRB4" s="195"/>
      <c r="CRC4" s="195"/>
      <c r="CRD4" s="195"/>
      <c r="CRE4" s="195"/>
      <c r="CRF4" s="195"/>
      <c r="CRG4" s="195"/>
      <c r="CRH4" s="195"/>
      <c r="CRI4" s="195"/>
      <c r="CRJ4" s="195"/>
      <c r="CRK4" s="195"/>
      <c r="CRL4" s="195"/>
      <c r="CRM4" s="195"/>
      <c r="CRN4" s="195"/>
      <c r="CRO4" s="195"/>
      <c r="CRP4" s="195"/>
      <c r="CRQ4" s="195"/>
      <c r="CRR4" s="195"/>
      <c r="CRS4" s="195"/>
      <c r="CRT4" s="195"/>
      <c r="CRU4" s="195"/>
      <c r="CRV4" s="195"/>
      <c r="CRW4" s="195"/>
      <c r="CRX4" s="195"/>
      <c r="CRY4" s="195"/>
      <c r="CRZ4" s="195"/>
      <c r="CSA4" s="195"/>
      <c r="CSB4" s="195"/>
      <c r="CSC4" s="195"/>
      <c r="CSD4" s="195"/>
      <c r="CSE4" s="195"/>
      <c r="CSF4" s="195"/>
      <c r="CSG4" s="195"/>
      <c r="CSH4" s="195"/>
      <c r="CSI4" s="195"/>
      <c r="CSJ4" s="195"/>
      <c r="CSK4" s="195"/>
      <c r="CSL4" s="195"/>
      <c r="CSM4" s="195"/>
      <c r="CSN4" s="195"/>
      <c r="CSO4" s="195"/>
      <c r="CSP4" s="195"/>
      <c r="CSQ4" s="195"/>
      <c r="CSR4" s="195"/>
      <c r="CSS4" s="195"/>
      <c r="CST4" s="195"/>
      <c r="CSU4" s="195"/>
      <c r="CSV4" s="195"/>
      <c r="CSW4" s="195"/>
      <c r="CSX4" s="195"/>
      <c r="CSY4" s="195"/>
      <c r="CSZ4" s="195"/>
      <c r="CTA4" s="195"/>
      <c r="CTB4" s="195"/>
      <c r="CTC4" s="195"/>
      <c r="CTD4" s="195"/>
      <c r="CTE4" s="195"/>
      <c r="CTF4" s="195"/>
      <c r="CTG4" s="195"/>
      <c r="CTH4" s="195"/>
      <c r="CTI4" s="195"/>
      <c r="CTJ4" s="195"/>
      <c r="CTK4" s="195"/>
      <c r="CTL4" s="195"/>
      <c r="CTM4" s="195"/>
      <c r="CTN4" s="195"/>
      <c r="CTO4" s="195"/>
      <c r="CTP4" s="195"/>
      <c r="CTQ4" s="195"/>
      <c r="CTR4" s="195"/>
      <c r="CTS4" s="195"/>
      <c r="CTT4" s="195"/>
      <c r="CTU4" s="195"/>
      <c r="CTV4" s="195"/>
      <c r="CTW4" s="195"/>
      <c r="CTX4" s="195"/>
      <c r="CTY4" s="195"/>
      <c r="CTZ4" s="195"/>
      <c r="CUA4" s="195"/>
      <c r="CUB4" s="195"/>
      <c r="CUC4" s="195"/>
      <c r="CUD4" s="195"/>
      <c r="CUE4" s="195"/>
      <c r="CUF4" s="195"/>
      <c r="CUG4" s="195"/>
      <c r="CUH4" s="195"/>
      <c r="CUI4" s="195"/>
      <c r="CUJ4" s="195"/>
      <c r="CUK4" s="195"/>
      <c r="CUL4" s="195"/>
      <c r="CUM4" s="195"/>
      <c r="CUN4" s="195"/>
      <c r="CUO4" s="195"/>
      <c r="CUP4" s="195"/>
      <c r="CUQ4" s="195"/>
      <c r="CUR4" s="195"/>
      <c r="CUS4" s="195"/>
      <c r="CUT4" s="195"/>
      <c r="CUU4" s="195"/>
      <c r="CUV4" s="195"/>
      <c r="CUW4" s="195"/>
      <c r="CUX4" s="195"/>
      <c r="CUY4" s="195"/>
      <c r="CUZ4" s="195"/>
      <c r="CVA4" s="195"/>
      <c r="CVB4" s="195"/>
      <c r="CVC4" s="195"/>
      <c r="CVD4" s="195"/>
      <c r="CVE4" s="195"/>
      <c r="CVF4" s="195"/>
      <c r="CVG4" s="195"/>
      <c r="CVH4" s="195"/>
      <c r="CVI4" s="195"/>
      <c r="CVJ4" s="195"/>
      <c r="CVK4" s="195"/>
      <c r="CVL4" s="195"/>
      <c r="CVM4" s="195"/>
      <c r="CVN4" s="195"/>
      <c r="CVO4" s="195"/>
      <c r="CVP4" s="195"/>
      <c r="CVQ4" s="195"/>
      <c r="CVR4" s="195"/>
      <c r="CVS4" s="195"/>
      <c r="CVT4" s="195"/>
      <c r="CVU4" s="195"/>
      <c r="CVV4" s="195"/>
      <c r="CVW4" s="195"/>
      <c r="CVX4" s="195"/>
      <c r="CVY4" s="195"/>
      <c r="CVZ4" s="195"/>
      <c r="CWA4" s="195"/>
      <c r="CWB4" s="195"/>
      <c r="CWC4" s="195"/>
      <c r="CWD4" s="195"/>
      <c r="CWE4" s="195"/>
      <c r="CWF4" s="195"/>
      <c r="CWG4" s="195"/>
      <c r="CWH4" s="195"/>
      <c r="CWI4" s="195"/>
      <c r="CWJ4" s="195"/>
      <c r="CWK4" s="195"/>
      <c r="CWL4" s="195"/>
      <c r="CWM4" s="195"/>
      <c r="CWN4" s="195"/>
      <c r="CWO4" s="195"/>
      <c r="CWP4" s="195"/>
      <c r="CWQ4" s="195"/>
      <c r="CWR4" s="195"/>
      <c r="CWS4" s="195"/>
      <c r="CWT4" s="195"/>
      <c r="CWU4" s="195"/>
      <c r="CWV4" s="195"/>
      <c r="CWW4" s="195"/>
      <c r="CWX4" s="195"/>
      <c r="CWY4" s="195"/>
      <c r="CWZ4" s="195"/>
      <c r="CXA4" s="195"/>
      <c r="CXB4" s="195"/>
      <c r="CXC4" s="195"/>
      <c r="CXD4" s="195"/>
      <c r="CXE4" s="195"/>
      <c r="CXF4" s="195"/>
      <c r="CXG4" s="195"/>
      <c r="CXH4" s="195"/>
      <c r="CXI4" s="195"/>
      <c r="CXJ4" s="195"/>
      <c r="CXK4" s="195"/>
      <c r="CXL4" s="195"/>
      <c r="CXM4" s="195"/>
      <c r="CXN4" s="195"/>
      <c r="CXO4" s="195"/>
      <c r="CXP4" s="195"/>
      <c r="CXQ4" s="195"/>
      <c r="CXR4" s="195"/>
      <c r="CXS4" s="195"/>
      <c r="CXT4" s="195"/>
      <c r="CXU4" s="195"/>
      <c r="CXV4" s="195"/>
      <c r="CXW4" s="195"/>
      <c r="CXX4" s="195"/>
      <c r="CXY4" s="195"/>
      <c r="CXZ4" s="195"/>
      <c r="CYA4" s="195"/>
      <c r="CYB4" s="195"/>
      <c r="CYC4" s="195"/>
      <c r="CYD4" s="195"/>
      <c r="CYE4" s="195"/>
      <c r="CYF4" s="195"/>
      <c r="CYG4" s="195"/>
      <c r="CYH4" s="195"/>
      <c r="CYI4" s="195"/>
      <c r="CYJ4" s="195"/>
      <c r="CYK4" s="195"/>
      <c r="CYL4" s="195"/>
      <c r="CYM4" s="195"/>
      <c r="CYN4" s="195"/>
      <c r="CYO4" s="195"/>
      <c r="CYP4" s="195"/>
      <c r="CYQ4" s="195"/>
      <c r="CYR4" s="195"/>
      <c r="CYS4" s="195"/>
      <c r="CYT4" s="195"/>
      <c r="CYU4" s="195"/>
      <c r="CYV4" s="195"/>
      <c r="CYW4" s="195"/>
      <c r="CYX4" s="195"/>
      <c r="CYY4" s="195"/>
      <c r="CYZ4" s="195"/>
      <c r="CZA4" s="195"/>
      <c r="CZB4" s="195"/>
      <c r="CZC4" s="195"/>
      <c r="CZD4" s="195"/>
      <c r="CZE4" s="195"/>
      <c r="CZF4" s="195"/>
      <c r="CZG4" s="195"/>
      <c r="CZH4" s="195"/>
      <c r="CZI4" s="195"/>
      <c r="CZJ4" s="195"/>
      <c r="CZK4" s="195"/>
      <c r="CZL4" s="195"/>
      <c r="CZM4" s="195"/>
      <c r="CZN4" s="195"/>
      <c r="CZO4" s="195"/>
      <c r="CZP4" s="195"/>
      <c r="CZQ4" s="195"/>
      <c r="CZR4" s="195"/>
      <c r="CZS4" s="195"/>
      <c r="CZT4" s="195"/>
      <c r="CZU4" s="195"/>
      <c r="CZV4" s="195"/>
      <c r="CZW4" s="195"/>
      <c r="CZX4" s="195"/>
      <c r="CZY4" s="195"/>
      <c r="CZZ4" s="195"/>
      <c r="DAA4" s="195"/>
      <c r="DAB4" s="195"/>
      <c r="DAC4" s="195"/>
      <c r="DAD4" s="195"/>
      <c r="DAE4" s="195"/>
      <c r="DAF4" s="195"/>
      <c r="DAG4" s="195"/>
      <c r="DAH4" s="195"/>
      <c r="DAI4" s="195"/>
      <c r="DAJ4" s="195"/>
      <c r="DAK4" s="195"/>
      <c r="DAL4" s="195"/>
      <c r="DAM4" s="195"/>
      <c r="DAN4" s="195"/>
      <c r="DAO4" s="195"/>
      <c r="DAP4" s="195"/>
      <c r="DAQ4" s="195"/>
      <c r="DAR4" s="195"/>
      <c r="DAS4" s="195"/>
      <c r="DAT4" s="195"/>
      <c r="DAU4" s="195"/>
      <c r="DAV4" s="195"/>
      <c r="DAW4" s="195"/>
      <c r="DAX4" s="195"/>
      <c r="DAY4" s="195"/>
      <c r="DAZ4" s="195"/>
      <c r="DBA4" s="195"/>
      <c r="DBB4" s="195"/>
      <c r="DBC4" s="195"/>
      <c r="DBD4" s="195"/>
      <c r="DBE4" s="195"/>
      <c r="DBF4" s="195"/>
      <c r="DBG4" s="195"/>
      <c r="DBH4" s="195"/>
      <c r="DBI4" s="195"/>
      <c r="DBJ4" s="195"/>
      <c r="DBK4" s="195"/>
      <c r="DBL4" s="195"/>
      <c r="DBM4" s="195"/>
      <c r="DBN4" s="195"/>
      <c r="DBO4" s="195"/>
      <c r="DBP4" s="195"/>
      <c r="DBQ4" s="195"/>
      <c r="DBR4" s="195"/>
      <c r="DBS4" s="195"/>
      <c r="DBT4" s="195"/>
      <c r="DBU4" s="195"/>
      <c r="DBV4" s="195"/>
      <c r="DBW4" s="195"/>
      <c r="DBX4" s="195"/>
      <c r="DBY4" s="195"/>
      <c r="DBZ4" s="195"/>
      <c r="DCA4" s="195"/>
      <c r="DCB4" s="195"/>
      <c r="DCC4" s="195"/>
      <c r="DCD4" s="195"/>
      <c r="DCE4" s="195"/>
      <c r="DCF4" s="195"/>
      <c r="DCG4" s="195"/>
      <c r="DCH4" s="195"/>
      <c r="DCI4" s="195"/>
      <c r="DCJ4" s="195"/>
      <c r="DCK4" s="195"/>
      <c r="DCL4" s="195"/>
      <c r="DCM4" s="195"/>
      <c r="DCN4" s="195"/>
      <c r="DCO4" s="195"/>
      <c r="DCP4" s="195"/>
      <c r="DCQ4" s="195"/>
      <c r="DCR4" s="195"/>
      <c r="DCS4" s="195"/>
      <c r="DCT4" s="195"/>
      <c r="DCU4" s="195"/>
      <c r="DCV4" s="195"/>
      <c r="DCW4" s="195"/>
      <c r="DCX4" s="195"/>
      <c r="DCY4" s="195"/>
      <c r="DCZ4" s="195"/>
      <c r="DDA4" s="195"/>
      <c r="DDB4" s="195"/>
      <c r="DDC4" s="195"/>
      <c r="DDD4" s="195"/>
      <c r="DDE4" s="195"/>
      <c r="DDF4" s="195"/>
      <c r="DDG4" s="195"/>
      <c r="DDH4" s="195"/>
      <c r="DDI4" s="195"/>
      <c r="DDJ4" s="195"/>
      <c r="DDK4" s="195"/>
      <c r="DDL4" s="195"/>
      <c r="DDM4" s="195"/>
      <c r="DDN4" s="195"/>
      <c r="DDO4" s="195"/>
      <c r="DDP4" s="195"/>
      <c r="DDQ4" s="195"/>
      <c r="DDR4" s="195"/>
      <c r="DDS4" s="195"/>
      <c r="DDT4" s="195"/>
      <c r="DDU4" s="195"/>
      <c r="DDV4" s="195"/>
      <c r="DDW4" s="195"/>
      <c r="DDX4" s="195"/>
      <c r="DDY4" s="195"/>
      <c r="DDZ4" s="195"/>
      <c r="DEA4" s="195"/>
      <c r="DEB4" s="195"/>
      <c r="DEC4" s="195"/>
      <c r="DED4" s="195"/>
      <c r="DEE4" s="195"/>
      <c r="DEF4" s="195"/>
      <c r="DEG4" s="195"/>
      <c r="DEH4" s="195"/>
      <c r="DEI4" s="195"/>
      <c r="DEJ4" s="195"/>
      <c r="DEK4" s="195"/>
      <c r="DEL4" s="195"/>
      <c r="DEM4" s="195"/>
      <c r="DEN4" s="195"/>
      <c r="DEO4" s="195"/>
      <c r="DEP4" s="195"/>
      <c r="DEQ4" s="195"/>
      <c r="DER4" s="195"/>
      <c r="DES4" s="195"/>
      <c r="DET4" s="195"/>
      <c r="DEU4" s="195"/>
      <c r="DEV4" s="195"/>
      <c r="DEW4" s="195"/>
      <c r="DEX4" s="195"/>
      <c r="DEY4" s="195"/>
      <c r="DEZ4" s="195"/>
      <c r="DFA4" s="195"/>
      <c r="DFB4" s="195"/>
      <c r="DFC4" s="195"/>
      <c r="DFD4" s="195"/>
      <c r="DFE4" s="195"/>
      <c r="DFF4" s="195"/>
      <c r="DFG4" s="195"/>
      <c r="DFH4" s="195"/>
      <c r="DFI4" s="195"/>
      <c r="DFJ4" s="195"/>
      <c r="DFK4" s="195"/>
      <c r="DFL4" s="195"/>
      <c r="DFM4" s="195"/>
      <c r="DFN4" s="195"/>
      <c r="DFO4" s="195"/>
      <c r="DFP4" s="195"/>
      <c r="DFQ4" s="195"/>
      <c r="DFR4" s="195"/>
      <c r="DFS4" s="195"/>
      <c r="DFT4" s="195"/>
      <c r="DFU4" s="195"/>
      <c r="DFV4" s="195"/>
      <c r="DFW4" s="195"/>
      <c r="DFX4" s="195"/>
      <c r="DFY4" s="195"/>
      <c r="DFZ4" s="195"/>
      <c r="DGA4" s="195"/>
      <c r="DGB4" s="195"/>
      <c r="DGC4" s="195"/>
      <c r="DGD4" s="195"/>
      <c r="DGE4" s="195"/>
      <c r="DGF4" s="195"/>
      <c r="DGG4" s="195"/>
      <c r="DGH4" s="195"/>
      <c r="DGI4" s="195"/>
      <c r="DGJ4" s="195"/>
      <c r="DGK4" s="195"/>
      <c r="DGL4" s="195"/>
      <c r="DGM4" s="195"/>
      <c r="DGN4" s="195"/>
      <c r="DGO4" s="195"/>
      <c r="DGP4" s="195"/>
      <c r="DGQ4" s="195"/>
      <c r="DGR4" s="195"/>
      <c r="DGS4" s="195"/>
      <c r="DGT4" s="195"/>
      <c r="DGU4" s="195"/>
      <c r="DGV4" s="195"/>
      <c r="DGW4" s="195"/>
      <c r="DGX4" s="195"/>
      <c r="DGY4" s="195"/>
      <c r="DGZ4" s="195"/>
      <c r="DHA4" s="195"/>
      <c r="DHB4" s="195"/>
      <c r="DHC4" s="195"/>
      <c r="DHD4" s="195"/>
      <c r="DHE4" s="195"/>
      <c r="DHF4" s="195"/>
      <c r="DHG4" s="195"/>
      <c r="DHH4" s="195"/>
      <c r="DHI4" s="195"/>
      <c r="DHJ4" s="195"/>
      <c r="DHK4" s="195"/>
      <c r="DHL4" s="195"/>
      <c r="DHM4" s="195"/>
      <c r="DHN4" s="195"/>
      <c r="DHO4" s="195"/>
      <c r="DHP4" s="195"/>
      <c r="DHQ4" s="195"/>
      <c r="DHR4" s="195"/>
      <c r="DHS4" s="195"/>
      <c r="DHT4" s="195"/>
      <c r="DHU4" s="195"/>
      <c r="DHV4" s="195"/>
      <c r="DHW4" s="195"/>
      <c r="DHX4" s="195"/>
      <c r="DHY4" s="195"/>
      <c r="DHZ4" s="195"/>
      <c r="DIA4" s="195"/>
      <c r="DIB4" s="195"/>
      <c r="DIC4" s="195"/>
      <c r="DID4" s="195"/>
      <c r="DIE4" s="195"/>
      <c r="DIF4" s="195"/>
      <c r="DIG4" s="195"/>
      <c r="DIH4" s="195"/>
      <c r="DII4" s="195"/>
      <c r="DIJ4" s="195"/>
      <c r="DIK4" s="195"/>
      <c r="DIL4" s="195"/>
      <c r="DIM4" s="195"/>
      <c r="DIN4" s="195"/>
      <c r="DIO4" s="195"/>
      <c r="DIP4" s="195"/>
      <c r="DIQ4" s="195"/>
      <c r="DIR4" s="195"/>
      <c r="DIS4" s="195"/>
      <c r="DIT4" s="195"/>
      <c r="DIU4" s="195"/>
      <c r="DIV4" s="195"/>
      <c r="DIW4" s="195"/>
      <c r="DIX4" s="195"/>
      <c r="DIY4" s="195"/>
      <c r="DIZ4" s="195"/>
      <c r="DJA4" s="195"/>
      <c r="DJB4" s="195"/>
      <c r="DJC4" s="195"/>
      <c r="DJD4" s="195"/>
      <c r="DJE4" s="195"/>
      <c r="DJF4" s="195"/>
      <c r="DJG4" s="195"/>
      <c r="DJH4" s="195"/>
      <c r="DJI4" s="195"/>
      <c r="DJJ4" s="195"/>
      <c r="DJK4" s="195"/>
      <c r="DJL4" s="195"/>
      <c r="DJM4" s="195"/>
      <c r="DJN4" s="195"/>
      <c r="DJO4" s="195"/>
      <c r="DJP4" s="195"/>
      <c r="DJQ4" s="195"/>
      <c r="DJR4" s="195"/>
      <c r="DJS4" s="195"/>
      <c r="DJT4" s="195"/>
      <c r="DJU4" s="195"/>
      <c r="DJV4" s="195"/>
      <c r="DJW4" s="195"/>
      <c r="DJX4" s="195"/>
      <c r="DJY4" s="195"/>
      <c r="DJZ4" s="195"/>
      <c r="DKA4" s="195"/>
      <c r="DKB4" s="195"/>
      <c r="DKC4" s="195"/>
      <c r="DKD4" s="195"/>
      <c r="DKE4" s="195"/>
      <c r="DKF4" s="195"/>
      <c r="DKG4" s="195"/>
      <c r="DKH4" s="195"/>
      <c r="DKI4" s="195"/>
      <c r="DKJ4" s="195"/>
      <c r="DKK4" s="195"/>
      <c r="DKL4" s="195"/>
      <c r="DKM4" s="195"/>
      <c r="DKN4" s="195"/>
      <c r="DKO4" s="195"/>
      <c r="DKP4" s="195"/>
      <c r="DKQ4" s="195"/>
      <c r="DKR4" s="195"/>
      <c r="DKS4" s="195"/>
      <c r="DKT4" s="195"/>
      <c r="DKU4" s="195"/>
      <c r="DKV4" s="195"/>
      <c r="DKW4" s="195"/>
      <c r="DKX4" s="195"/>
      <c r="DKY4" s="195"/>
      <c r="DKZ4" s="195"/>
      <c r="DLA4" s="195"/>
      <c r="DLB4" s="195"/>
      <c r="DLC4" s="195"/>
      <c r="DLD4" s="195"/>
      <c r="DLE4" s="195"/>
      <c r="DLF4" s="195"/>
      <c r="DLG4" s="195"/>
      <c r="DLH4" s="195"/>
      <c r="DLI4" s="195"/>
      <c r="DLJ4" s="195"/>
      <c r="DLK4" s="195"/>
      <c r="DLL4" s="195"/>
      <c r="DLM4" s="195"/>
      <c r="DLN4" s="195"/>
      <c r="DLO4" s="195"/>
      <c r="DLP4" s="195"/>
      <c r="DLQ4" s="195"/>
      <c r="DLR4" s="195"/>
      <c r="DLS4" s="195"/>
      <c r="DLT4" s="195"/>
      <c r="DLU4" s="195"/>
      <c r="DLV4" s="195"/>
      <c r="DLW4" s="195"/>
      <c r="DLX4" s="195"/>
      <c r="DLY4" s="195"/>
      <c r="DLZ4" s="195"/>
      <c r="DMA4" s="195"/>
      <c r="DMB4" s="195"/>
      <c r="DMC4" s="195"/>
      <c r="DMD4" s="195"/>
      <c r="DME4" s="195"/>
      <c r="DMF4" s="195"/>
      <c r="DMG4" s="195"/>
      <c r="DMH4" s="195"/>
      <c r="DMI4" s="195"/>
      <c r="DMJ4" s="195"/>
      <c r="DMK4" s="195"/>
      <c r="DML4" s="195"/>
      <c r="DMM4" s="195"/>
      <c r="DMN4" s="195"/>
      <c r="DMO4" s="195"/>
      <c r="DMP4" s="195"/>
      <c r="DMQ4" s="195"/>
      <c r="DMR4" s="195"/>
      <c r="DMS4" s="195"/>
      <c r="DMT4" s="195"/>
      <c r="DMU4" s="195"/>
      <c r="DMV4" s="195"/>
      <c r="DMW4" s="195"/>
      <c r="DMX4" s="195"/>
      <c r="DMY4" s="195"/>
      <c r="DMZ4" s="195"/>
      <c r="DNA4" s="195"/>
      <c r="DNB4" s="195"/>
      <c r="DNC4" s="195"/>
      <c r="DND4" s="195"/>
      <c r="DNE4" s="195"/>
      <c r="DNF4" s="195"/>
      <c r="DNG4" s="195"/>
      <c r="DNH4" s="195"/>
      <c r="DNI4" s="195"/>
      <c r="DNJ4" s="195"/>
      <c r="DNK4" s="195"/>
      <c r="DNL4" s="195"/>
      <c r="DNM4" s="195"/>
      <c r="DNN4" s="195"/>
      <c r="DNO4" s="195"/>
      <c r="DNP4" s="195"/>
      <c r="DNQ4" s="195"/>
      <c r="DNR4" s="195"/>
      <c r="DNS4" s="195"/>
      <c r="DNT4" s="195"/>
      <c r="DNU4" s="195"/>
      <c r="DNV4" s="195"/>
      <c r="DNW4" s="195"/>
      <c r="DNX4" s="195"/>
      <c r="DNY4" s="195"/>
      <c r="DNZ4" s="195"/>
      <c r="DOA4" s="195"/>
      <c r="DOB4" s="195"/>
      <c r="DOC4" s="195"/>
      <c r="DOD4" s="195"/>
      <c r="DOE4" s="195"/>
      <c r="DOF4" s="195"/>
      <c r="DOG4" s="195"/>
      <c r="DOH4" s="195"/>
      <c r="DOI4" s="195"/>
      <c r="DOJ4" s="195"/>
      <c r="DOK4" s="195"/>
      <c r="DOL4" s="195"/>
      <c r="DOM4" s="195"/>
      <c r="DON4" s="195"/>
      <c r="DOO4" s="195"/>
      <c r="DOP4" s="195"/>
      <c r="DOQ4" s="195"/>
      <c r="DOR4" s="195"/>
      <c r="DOS4" s="195"/>
      <c r="DOT4" s="195"/>
      <c r="DOU4" s="195"/>
      <c r="DOV4" s="195"/>
      <c r="DOW4" s="195"/>
      <c r="DOX4" s="195"/>
      <c r="DOY4" s="195"/>
      <c r="DOZ4" s="195"/>
      <c r="DPA4" s="195"/>
      <c r="DPB4" s="195"/>
      <c r="DPC4" s="195"/>
      <c r="DPD4" s="195"/>
      <c r="DPE4" s="195"/>
      <c r="DPF4" s="195"/>
      <c r="DPG4" s="195"/>
      <c r="DPH4" s="195"/>
      <c r="DPI4" s="195"/>
      <c r="DPJ4" s="195"/>
      <c r="DPK4" s="195"/>
      <c r="DPL4" s="195"/>
      <c r="DPM4" s="195"/>
      <c r="DPN4" s="195"/>
      <c r="DPO4" s="195"/>
      <c r="DPP4" s="195"/>
      <c r="DPQ4" s="195"/>
      <c r="DPR4" s="195"/>
      <c r="DPS4" s="195"/>
      <c r="DPT4" s="195"/>
      <c r="DPU4" s="195"/>
      <c r="DPV4" s="195"/>
      <c r="DPW4" s="195"/>
      <c r="DPX4" s="195"/>
      <c r="DPY4" s="195"/>
      <c r="DPZ4" s="195"/>
      <c r="DQA4" s="195"/>
      <c r="DQB4" s="195"/>
      <c r="DQC4" s="195"/>
      <c r="DQD4" s="195"/>
      <c r="DQE4" s="195"/>
      <c r="DQF4" s="195"/>
      <c r="DQG4" s="195"/>
      <c r="DQH4" s="195"/>
      <c r="DQI4" s="195"/>
      <c r="DQJ4" s="195"/>
      <c r="DQK4" s="195"/>
      <c r="DQL4" s="195"/>
      <c r="DQM4" s="195"/>
      <c r="DQN4" s="195"/>
      <c r="DQO4" s="195"/>
      <c r="DQP4" s="195"/>
      <c r="DQQ4" s="195"/>
      <c r="DQR4" s="195"/>
      <c r="DQS4" s="195"/>
      <c r="DQT4" s="195"/>
      <c r="DQU4" s="195"/>
      <c r="DQV4" s="195"/>
      <c r="DQW4" s="195"/>
      <c r="DQX4" s="195"/>
      <c r="DQY4" s="195"/>
      <c r="DQZ4" s="195"/>
      <c r="DRA4" s="195"/>
      <c r="DRB4" s="195"/>
      <c r="DRC4" s="195"/>
      <c r="DRD4" s="195"/>
      <c r="DRE4" s="195"/>
      <c r="DRF4" s="195"/>
      <c r="DRG4" s="195"/>
      <c r="DRH4" s="195"/>
      <c r="DRI4" s="195"/>
      <c r="DRJ4" s="195"/>
      <c r="DRK4" s="195"/>
      <c r="DRL4" s="195"/>
      <c r="DRM4" s="195"/>
      <c r="DRN4" s="195"/>
      <c r="DRO4" s="195"/>
      <c r="DRP4" s="195"/>
      <c r="DRQ4" s="195"/>
      <c r="DRR4" s="195"/>
      <c r="DRS4" s="195"/>
      <c r="DRT4" s="195"/>
      <c r="DRU4" s="195"/>
      <c r="DRV4" s="195"/>
      <c r="DRW4" s="195"/>
      <c r="DRX4" s="195"/>
      <c r="DRY4" s="195"/>
      <c r="DRZ4" s="195"/>
      <c r="DSA4" s="195"/>
      <c r="DSB4" s="195"/>
      <c r="DSC4" s="195"/>
      <c r="DSD4" s="195"/>
      <c r="DSE4" s="195"/>
      <c r="DSF4" s="195"/>
      <c r="DSG4" s="195"/>
      <c r="DSH4" s="195"/>
      <c r="DSI4" s="195"/>
      <c r="DSJ4" s="195"/>
      <c r="DSK4" s="195"/>
      <c r="DSL4" s="195"/>
      <c r="DSM4" s="195"/>
      <c r="DSN4" s="195"/>
      <c r="DSO4" s="195"/>
      <c r="DSP4" s="195"/>
      <c r="DSQ4" s="195"/>
      <c r="DSR4" s="195"/>
      <c r="DSS4" s="195"/>
      <c r="DST4" s="195"/>
      <c r="DSU4" s="195"/>
      <c r="DSV4" s="195"/>
      <c r="DSW4" s="195"/>
      <c r="DSX4" s="195"/>
      <c r="DSY4" s="195"/>
      <c r="DSZ4" s="195"/>
      <c r="DTA4" s="195"/>
      <c r="DTB4" s="195"/>
      <c r="DTC4" s="195"/>
      <c r="DTD4" s="195"/>
      <c r="DTE4" s="195"/>
      <c r="DTF4" s="195"/>
      <c r="DTG4" s="195"/>
      <c r="DTH4" s="195"/>
      <c r="DTI4" s="195"/>
      <c r="DTJ4" s="195"/>
      <c r="DTK4" s="195"/>
      <c r="DTL4" s="195"/>
      <c r="DTM4" s="195"/>
      <c r="DTN4" s="195"/>
      <c r="DTO4" s="195"/>
      <c r="DTP4" s="195"/>
      <c r="DTQ4" s="195"/>
      <c r="DTR4" s="195"/>
      <c r="DTS4" s="195"/>
      <c r="DTT4" s="195"/>
      <c r="DTU4" s="195"/>
      <c r="DTV4" s="195"/>
      <c r="DTW4" s="195"/>
      <c r="DTX4" s="195"/>
      <c r="DTY4" s="195"/>
      <c r="DTZ4" s="195"/>
      <c r="DUA4" s="195"/>
      <c r="DUB4" s="195"/>
      <c r="DUC4" s="195"/>
      <c r="DUD4" s="195"/>
      <c r="DUE4" s="195"/>
      <c r="DUF4" s="195"/>
      <c r="DUG4" s="195"/>
      <c r="DUH4" s="195"/>
      <c r="DUI4" s="195"/>
      <c r="DUJ4" s="195"/>
      <c r="DUK4" s="195"/>
      <c r="DUL4" s="195"/>
      <c r="DUM4" s="195"/>
      <c r="DUN4" s="195"/>
      <c r="DUO4" s="195"/>
      <c r="DUP4" s="195"/>
      <c r="DUQ4" s="195"/>
      <c r="DUR4" s="195"/>
      <c r="DUS4" s="195"/>
      <c r="DUT4" s="195"/>
      <c r="DUU4" s="195"/>
      <c r="DUV4" s="195"/>
      <c r="DUW4" s="195"/>
      <c r="DUX4" s="195"/>
      <c r="DUY4" s="195"/>
      <c r="DUZ4" s="195"/>
      <c r="DVA4" s="195"/>
      <c r="DVB4" s="195"/>
      <c r="DVC4" s="195"/>
      <c r="DVD4" s="195"/>
      <c r="DVE4" s="195"/>
      <c r="DVF4" s="195"/>
      <c r="DVG4" s="195"/>
      <c r="DVH4" s="195"/>
      <c r="DVI4" s="195"/>
      <c r="DVJ4" s="195"/>
      <c r="DVK4" s="195"/>
      <c r="DVL4" s="195"/>
      <c r="DVM4" s="195"/>
      <c r="DVN4" s="195"/>
      <c r="DVO4" s="195"/>
      <c r="DVP4" s="195"/>
      <c r="DVQ4" s="195"/>
      <c r="DVR4" s="195"/>
      <c r="DVS4" s="195"/>
      <c r="DVT4" s="195"/>
      <c r="DVU4" s="195"/>
      <c r="DVV4" s="195"/>
      <c r="DVW4" s="195"/>
      <c r="DVX4" s="195"/>
      <c r="DVY4" s="195"/>
      <c r="DVZ4" s="195"/>
      <c r="DWA4" s="195"/>
      <c r="DWB4" s="195"/>
      <c r="DWC4" s="195"/>
      <c r="DWD4" s="195"/>
      <c r="DWE4" s="195"/>
      <c r="DWF4" s="195"/>
      <c r="DWG4" s="195"/>
      <c r="DWH4" s="195"/>
      <c r="DWI4" s="195"/>
      <c r="DWJ4" s="195"/>
      <c r="DWK4" s="195"/>
      <c r="DWL4" s="195"/>
      <c r="DWM4" s="195"/>
      <c r="DWN4" s="195"/>
      <c r="DWO4" s="195"/>
      <c r="DWP4" s="195"/>
      <c r="DWQ4" s="195"/>
      <c r="DWR4" s="195"/>
      <c r="DWS4" s="195"/>
      <c r="DWT4" s="195"/>
      <c r="DWU4" s="195"/>
      <c r="DWV4" s="195"/>
      <c r="DWW4" s="195"/>
      <c r="DWX4" s="195"/>
      <c r="DWY4" s="195"/>
      <c r="DWZ4" s="195"/>
      <c r="DXA4" s="195"/>
      <c r="DXB4" s="195"/>
      <c r="DXC4" s="195"/>
      <c r="DXD4" s="195"/>
      <c r="DXE4" s="195"/>
      <c r="DXF4" s="195"/>
      <c r="DXG4" s="195"/>
      <c r="DXH4" s="195"/>
      <c r="DXI4" s="195"/>
      <c r="DXJ4" s="195"/>
      <c r="DXK4" s="195"/>
      <c r="DXL4" s="195"/>
      <c r="DXM4" s="195"/>
      <c r="DXN4" s="195"/>
      <c r="DXO4" s="195"/>
      <c r="DXP4" s="195"/>
      <c r="DXQ4" s="195"/>
      <c r="DXR4" s="195"/>
      <c r="DXS4" s="195"/>
      <c r="DXT4" s="195"/>
      <c r="DXU4" s="195"/>
      <c r="DXV4" s="195"/>
      <c r="DXW4" s="195"/>
      <c r="DXX4" s="195"/>
      <c r="DXY4" s="195"/>
      <c r="DXZ4" s="195"/>
      <c r="DYA4" s="195"/>
      <c r="DYB4" s="195"/>
      <c r="DYC4" s="195"/>
      <c r="DYD4" s="195"/>
      <c r="DYE4" s="195"/>
      <c r="DYF4" s="195"/>
      <c r="DYG4" s="195"/>
      <c r="DYH4" s="195"/>
      <c r="DYI4" s="195"/>
      <c r="DYJ4" s="195"/>
      <c r="DYK4" s="195"/>
      <c r="DYL4" s="195"/>
      <c r="DYM4" s="195"/>
      <c r="DYN4" s="195"/>
      <c r="DYO4" s="195"/>
      <c r="DYP4" s="195"/>
      <c r="DYQ4" s="195"/>
      <c r="DYR4" s="195"/>
      <c r="DYS4" s="195"/>
      <c r="DYT4" s="195"/>
      <c r="DYU4" s="195"/>
      <c r="DYV4" s="195"/>
      <c r="DYW4" s="195"/>
      <c r="DYX4" s="195"/>
      <c r="DYY4" s="195"/>
      <c r="DYZ4" s="195"/>
      <c r="DZA4" s="195"/>
      <c r="DZB4" s="195"/>
      <c r="DZC4" s="195"/>
      <c r="DZD4" s="195"/>
      <c r="DZE4" s="195"/>
      <c r="DZF4" s="195"/>
      <c r="DZG4" s="195"/>
      <c r="DZH4" s="195"/>
      <c r="DZI4" s="195"/>
      <c r="DZJ4" s="195"/>
      <c r="DZK4" s="195"/>
      <c r="DZL4" s="195"/>
      <c r="DZM4" s="195"/>
      <c r="DZN4" s="195"/>
      <c r="DZO4" s="195"/>
      <c r="DZP4" s="195"/>
      <c r="DZQ4" s="195"/>
      <c r="DZR4" s="195"/>
      <c r="DZS4" s="195"/>
      <c r="DZT4" s="195"/>
      <c r="DZU4" s="195"/>
      <c r="DZV4" s="195"/>
      <c r="DZW4" s="195"/>
      <c r="DZX4" s="195"/>
      <c r="DZY4" s="195"/>
      <c r="DZZ4" s="195"/>
      <c r="EAA4" s="195"/>
      <c r="EAB4" s="195"/>
      <c r="EAC4" s="195"/>
      <c r="EAD4" s="195"/>
      <c r="EAE4" s="195"/>
      <c r="EAF4" s="195"/>
      <c r="EAG4" s="195"/>
      <c r="EAH4" s="195"/>
      <c r="EAI4" s="195"/>
      <c r="EAJ4" s="195"/>
      <c r="EAK4" s="195"/>
      <c r="EAL4" s="195"/>
      <c r="EAM4" s="195"/>
      <c r="EAN4" s="195"/>
      <c r="EAO4" s="195"/>
      <c r="EAP4" s="195"/>
      <c r="EAQ4" s="195"/>
      <c r="EAR4" s="195"/>
      <c r="EAS4" s="195"/>
      <c r="EAT4" s="195"/>
      <c r="EAU4" s="195"/>
      <c r="EAV4" s="195"/>
      <c r="EAW4" s="195"/>
      <c r="EAX4" s="195"/>
      <c r="EAY4" s="195"/>
      <c r="EAZ4" s="195"/>
      <c r="EBA4" s="195"/>
      <c r="EBB4" s="195"/>
      <c r="EBC4" s="195"/>
      <c r="EBD4" s="195"/>
      <c r="EBE4" s="195"/>
      <c r="EBF4" s="195"/>
      <c r="EBG4" s="195"/>
      <c r="EBH4" s="195"/>
      <c r="EBI4" s="195"/>
      <c r="EBJ4" s="195"/>
      <c r="EBK4" s="195"/>
      <c r="EBL4" s="195"/>
      <c r="EBM4" s="195"/>
      <c r="EBN4" s="195"/>
      <c r="EBO4" s="195"/>
      <c r="EBP4" s="195"/>
      <c r="EBQ4" s="195"/>
      <c r="EBR4" s="195"/>
      <c r="EBS4" s="195"/>
      <c r="EBT4" s="195"/>
      <c r="EBU4" s="195"/>
      <c r="EBV4" s="195"/>
      <c r="EBW4" s="195"/>
      <c r="EBX4" s="195"/>
      <c r="EBY4" s="195"/>
      <c r="EBZ4" s="195"/>
      <c r="ECA4" s="195"/>
      <c r="ECB4" s="195"/>
      <c r="ECC4" s="195"/>
      <c r="ECD4" s="195"/>
      <c r="ECE4" s="195"/>
      <c r="ECF4" s="195"/>
      <c r="ECG4" s="195"/>
      <c r="ECH4" s="195"/>
      <c r="ECI4" s="195"/>
      <c r="ECJ4" s="195"/>
      <c r="ECK4" s="195"/>
      <c r="ECL4" s="195"/>
      <c r="ECM4" s="195"/>
      <c r="ECN4" s="195"/>
      <c r="ECO4" s="195"/>
      <c r="ECP4" s="195"/>
      <c r="ECQ4" s="195"/>
      <c r="ECR4" s="195"/>
      <c r="ECS4" s="195"/>
      <c r="ECT4" s="195"/>
      <c r="ECU4" s="195"/>
      <c r="ECV4" s="195"/>
      <c r="ECW4" s="195"/>
      <c r="ECX4" s="195"/>
      <c r="ECY4" s="195"/>
      <c r="ECZ4" s="195"/>
      <c r="EDA4" s="195"/>
      <c r="EDB4" s="195"/>
      <c r="EDC4" s="195"/>
      <c r="EDD4" s="195"/>
      <c r="EDE4" s="195"/>
      <c r="EDF4" s="195"/>
      <c r="EDG4" s="195"/>
      <c r="EDH4" s="195"/>
      <c r="EDI4" s="195"/>
      <c r="EDJ4" s="195"/>
      <c r="EDK4" s="195"/>
      <c r="EDL4" s="195"/>
      <c r="EDM4" s="195"/>
      <c r="EDN4" s="195"/>
      <c r="EDO4" s="195"/>
      <c r="EDP4" s="195"/>
      <c r="EDQ4" s="195"/>
      <c r="EDR4" s="195"/>
      <c r="EDS4" s="195"/>
      <c r="EDT4" s="195"/>
      <c r="EDU4" s="195"/>
      <c r="EDV4" s="195"/>
      <c r="EDW4" s="195"/>
      <c r="EDX4" s="195"/>
      <c r="EDY4" s="195"/>
      <c r="EDZ4" s="195"/>
      <c r="EEA4" s="195"/>
      <c r="EEB4" s="195"/>
      <c r="EEC4" s="195"/>
      <c r="EED4" s="195"/>
      <c r="EEE4" s="195"/>
      <c r="EEF4" s="195"/>
      <c r="EEG4" s="195"/>
      <c r="EEH4" s="195"/>
      <c r="EEI4" s="195"/>
      <c r="EEJ4" s="195"/>
      <c r="EEK4" s="195"/>
      <c r="EEL4" s="195"/>
      <c r="EEM4" s="195"/>
      <c r="EEN4" s="195"/>
      <c r="EEO4" s="195"/>
      <c r="EEP4" s="195"/>
      <c r="EEQ4" s="195"/>
      <c r="EER4" s="195"/>
      <c r="EES4" s="195"/>
      <c r="EET4" s="195"/>
      <c r="EEU4" s="195"/>
      <c r="EEV4" s="195"/>
      <c r="EEW4" s="195"/>
      <c r="EEX4" s="195"/>
      <c r="EEY4" s="195"/>
      <c r="EEZ4" s="195"/>
      <c r="EFA4" s="195"/>
      <c r="EFB4" s="195"/>
      <c r="EFC4" s="195"/>
      <c r="EFD4" s="195"/>
      <c r="EFE4" s="195"/>
      <c r="EFF4" s="195"/>
      <c r="EFG4" s="195"/>
      <c r="EFH4" s="195"/>
      <c r="EFI4" s="195"/>
      <c r="EFJ4" s="195"/>
      <c r="EFK4" s="195"/>
      <c r="EFL4" s="195"/>
      <c r="EFM4" s="195"/>
      <c r="EFN4" s="195"/>
      <c r="EFO4" s="195"/>
      <c r="EFP4" s="195"/>
      <c r="EFQ4" s="195"/>
      <c r="EFR4" s="195"/>
      <c r="EFS4" s="195"/>
      <c r="EFT4" s="195"/>
      <c r="EFU4" s="195"/>
      <c r="EFV4" s="195"/>
      <c r="EFW4" s="195"/>
      <c r="EFX4" s="195"/>
      <c r="EFY4" s="195"/>
      <c r="EFZ4" s="195"/>
      <c r="EGA4" s="195"/>
      <c r="EGB4" s="195"/>
      <c r="EGC4" s="195"/>
      <c r="EGD4" s="195"/>
      <c r="EGE4" s="195"/>
      <c r="EGF4" s="195"/>
      <c r="EGG4" s="195"/>
      <c r="EGH4" s="195"/>
      <c r="EGI4" s="195"/>
      <c r="EGJ4" s="195"/>
      <c r="EGK4" s="195"/>
      <c r="EGL4" s="195"/>
      <c r="EGM4" s="195"/>
      <c r="EGN4" s="195"/>
      <c r="EGO4" s="195"/>
      <c r="EGP4" s="195"/>
      <c r="EGQ4" s="195"/>
      <c r="EGR4" s="195"/>
      <c r="EGS4" s="195"/>
      <c r="EGT4" s="195"/>
      <c r="EGU4" s="195"/>
      <c r="EGV4" s="195"/>
      <c r="EGW4" s="195"/>
      <c r="EGX4" s="195"/>
      <c r="EGY4" s="195"/>
      <c r="EGZ4" s="195"/>
      <c r="EHA4" s="195"/>
      <c r="EHB4" s="195"/>
      <c r="EHC4" s="195"/>
      <c r="EHD4" s="195"/>
      <c r="EHE4" s="195"/>
      <c r="EHF4" s="195"/>
      <c r="EHG4" s="195"/>
      <c r="EHH4" s="195"/>
      <c r="EHI4" s="195"/>
      <c r="EHJ4" s="195"/>
      <c r="EHK4" s="195"/>
      <c r="EHL4" s="195"/>
      <c r="EHM4" s="195"/>
      <c r="EHN4" s="195"/>
      <c r="EHO4" s="195"/>
      <c r="EHP4" s="195"/>
      <c r="EHQ4" s="195"/>
      <c r="EHR4" s="195"/>
      <c r="EHS4" s="195"/>
      <c r="EHT4" s="195"/>
      <c r="EHU4" s="195"/>
      <c r="EHV4" s="195"/>
      <c r="EHW4" s="195"/>
      <c r="EHX4" s="195"/>
      <c r="EHY4" s="195"/>
      <c r="EHZ4" s="195"/>
      <c r="EIA4" s="195"/>
      <c r="EIB4" s="195"/>
      <c r="EIC4" s="195"/>
      <c r="EID4" s="195"/>
      <c r="EIE4" s="195"/>
      <c r="EIF4" s="195"/>
      <c r="EIG4" s="195"/>
      <c r="EIH4" s="195"/>
      <c r="EII4" s="195"/>
      <c r="EIJ4" s="195"/>
      <c r="EIK4" s="195"/>
      <c r="EIL4" s="195"/>
      <c r="EIM4" s="195"/>
      <c r="EIN4" s="195"/>
      <c r="EIO4" s="195"/>
      <c r="EIP4" s="195"/>
      <c r="EIQ4" s="195"/>
      <c r="EIR4" s="195"/>
      <c r="EIS4" s="195"/>
      <c r="EIT4" s="195"/>
      <c r="EIU4" s="195"/>
      <c r="EIV4" s="195"/>
      <c r="EIW4" s="195"/>
      <c r="EIX4" s="195"/>
      <c r="EIY4" s="195"/>
      <c r="EIZ4" s="195"/>
      <c r="EJA4" s="195"/>
      <c r="EJB4" s="195"/>
      <c r="EJC4" s="195"/>
      <c r="EJD4" s="195"/>
      <c r="EJE4" s="195"/>
      <c r="EJF4" s="195"/>
      <c r="EJG4" s="195"/>
      <c r="EJH4" s="195"/>
      <c r="EJI4" s="195"/>
      <c r="EJJ4" s="195"/>
      <c r="EJK4" s="195"/>
      <c r="EJL4" s="195"/>
      <c r="EJM4" s="195"/>
      <c r="EJN4" s="195"/>
      <c r="EJO4" s="195"/>
      <c r="EJP4" s="195"/>
      <c r="EJQ4" s="195"/>
      <c r="EJR4" s="195"/>
      <c r="EJS4" s="195"/>
      <c r="EJT4" s="195"/>
      <c r="EJU4" s="195"/>
      <c r="EJV4" s="195"/>
      <c r="EJW4" s="195"/>
      <c r="EJX4" s="195"/>
      <c r="EJY4" s="195"/>
      <c r="EJZ4" s="195"/>
      <c r="EKA4" s="195"/>
      <c r="EKB4" s="195"/>
      <c r="EKC4" s="195"/>
      <c r="EKD4" s="195"/>
      <c r="EKE4" s="195"/>
      <c r="EKF4" s="195"/>
      <c r="EKG4" s="195"/>
      <c r="EKH4" s="195"/>
      <c r="EKI4" s="195"/>
      <c r="EKJ4" s="195"/>
      <c r="EKK4" s="195"/>
      <c r="EKL4" s="195"/>
      <c r="EKM4" s="195"/>
      <c r="EKN4" s="195"/>
      <c r="EKO4" s="195"/>
      <c r="EKP4" s="195"/>
      <c r="EKQ4" s="195"/>
      <c r="EKR4" s="195"/>
      <c r="EKS4" s="195"/>
      <c r="EKT4" s="195"/>
      <c r="EKU4" s="195"/>
      <c r="EKV4" s="195"/>
      <c r="EKW4" s="195"/>
      <c r="EKX4" s="195"/>
      <c r="EKY4" s="195"/>
      <c r="EKZ4" s="195"/>
      <c r="ELA4" s="195"/>
      <c r="ELB4" s="195"/>
      <c r="ELC4" s="195"/>
      <c r="ELD4" s="195"/>
      <c r="ELE4" s="195"/>
      <c r="ELF4" s="195"/>
      <c r="ELG4" s="195"/>
      <c r="ELH4" s="195"/>
      <c r="ELI4" s="195"/>
      <c r="ELJ4" s="195"/>
      <c r="ELK4" s="195"/>
      <c r="ELL4" s="195"/>
      <c r="ELM4" s="195"/>
      <c r="ELN4" s="195"/>
      <c r="ELO4" s="195"/>
      <c r="ELP4" s="195"/>
      <c r="ELQ4" s="195"/>
      <c r="ELR4" s="195"/>
      <c r="ELS4" s="195"/>
      <c r="ELT4" s="195"/>
      <c r="ELU4" s="195"/>
      <c r="ELV4" s="195"/>
      <c r="ELW4" s="195"/>
      <c r="ELX4" s="195"/>
      <c r="ELY4" s="195"/>
      <c r="ELZ4" s="195"/>
      <c r="EMA4" s="195"/>
      <c r="EMB4" s="195"/>
      <c r="EMC4" s="195"/>
      <c r="EMD4" s="195"/>
      <c r="EME4" s="195"/>
      <c r="EMF4" s="195"/>
      <c r="EMG4" s="195"/>
      <c r="EMH4" s="195"/>
      <c r="EMI4" s="195"/>
      <c r="EMJ4" s="195"/>
      <c r="EMK4" s="195"/>
      <c r="EML4" s="195"/>
      <c r="EMM4" s="195"/>
      <c r="EMN4" s="195"/>
      <c r="EMO4" s="195"/>
      <c r="EMP4" s="195"/>
      <c r="EMQ4" s="195"/>
      <c r="EMR4" s="195"/>
      <c r="EMS4" s="195"/>
      <c r="EMT4" s="195"/>
      <c r="EMU4" s="195"/>
      <c r="EMV4" s="195"/>
      <c r="EMW4" s="195"/>
      <c r="EMX4" s="195"/>
      <c r="EMY4" s="195"/>
      <c r="EMZ4" s="195"/>
      <c r="ENA4" s="195"/>
      <c r="ENB4" s="195"/>
      <c r="ENC4" s="195"/>
      <c r="END4" s="195"/>
      <c r="ENE4" s="195"/>
      <c r="ENF4" s="195"/>
      <c r="ENG4" s="195"/>
      <c r="ENH4" s="195"/>
      <c r="ENI4" s="195"/>
      <c r="ENJ4" s="195"/>
      <c r="ENK4" s="195"/>
      <c r="ENL4" s="195"/>
      <c r="ENM4" s="195"/>
      <c r="ENN4" s="195"/>
      <c r="ENO4" s="195"/>
      <c r="ENP4" s="195"/>
      <c r="ENQ4" s="195"/>
      <c r="ENR4" s="195"/>
      <c r="ENS4" s="195"/>
      <c r="ENT4" s="195"/>
      <c r="ENU4" s="195"/>
      <c r="ENV4" s="195"/>
      <c r="ENW4" s="195"/>
      <c r="ENX4" s="195"/>
      <c r="ENY4" s="195"/>
      <c r="ENZ4" s="195"/>
      <c r="EOA4" s="195"/>
      <c r="EOB4" s="195"/>
      <c r="EOC4" s="195"/>
      <c r="EOD4" s="195"/>
      <c r="EOE4" s="195"/>
      <c r="EOF4" s="195"/>
      <c r="EOG4" s="195"/>
      <c r="EOH4" s="195"/>
      <c r="EOI4" s="195"/>
      <c r="EOJ4" s="195"/>
      <c r="EOK4" s="195"/>
      <c r="EOL4" s="195"/>
      <c r="EOM4" s="195"/>
      <c r="EON4" s="195"/>
      <c r="EOO4" s="195"/>
      <c r="EOP4" s="195"/>
      <c r="EOQ4" s="195"/>
      <c r="EOR4" s="195"/>
      <c r="EOS4" s="195"/>
      <c r="EOT4" s="195"/>
      <c r="EOU4" s="195"/>
      <c r="EOV4" s="195"/>
      <c r="EOW4" s="195"/>
      <c r="EOX4" s="195"/>
      <c r="EOY4" s="195"/>
      <c r="EOZ4" s="195"/>
      <c r="EPA4" s="195"/>
      <c r="EPB4" s="195"/>
      <c r="EPC4" s="195"/>
      <c r="EPD4" s="195"/>
      <c r="EPE4" s="195"/>
      <c r="EPF4" s="195"/>
      <c r="EPG4" s="195"/>
      <c r="EPH4" s="195"/>
      <c r="EPI4" s="195"/>
      <c r="EPJ4" s="195"/>
      <c r="EPK4" s="195"/>
      <c r="EPL4" s="195"/>
      <c r="EPM4" s="195"/>
      <c r="EPN4" s="195"/>
      <c r="EPO4" s="195"/>
      <c r="EPP4" s="195"/>
      <c r="EPQ4" s="195"/>
      <c r="EPR4" s="195"/>
      <c r="EPS4" s="195"/>
      <c r="EPT4" s="195"/>
      <c r="EPU4" s="195"/>
      <c r="EPV4" s="195"/>
      <c r="EPW4" s="195"/>
      <c r="EPX4" s="195"/>
      <c r="EPY4" s="195"/>
      <c r="EPZ4" s="195"/>
      <c r="EQA4" s="195"/>
      <c r="EQB4" s="195"/>
      <c r="EQC4" s="195"/>
      <c r="EQD4" s="195"/>
      <c r="EQE4" s="195"/>
      <c r="EQF4" s="195"/>
      <c r="EQG4" s="195"/>
      <c r="EQH4" s="195"/>
      <c r="EQI4" s="195"/>
      <c r="EQJ4" s="195"/>
      <c r="EQK4" s="195"/>
      <c r="EQL4" s="195"/>
      <c r="EQM4" s="195"/>
      <c r="EQN4" s="195"/>
      <c r="EQO4" s="195"/>
      <c r="EQP4" s="195"/>
      <c r="EQQ4" s="195"/>
      <c r="EQR4" s="195"/>
      <c r="EQS4" s="195"/>
      <c r="EQT4" s="195"/>
      <c r="EQU4" s="195"/>
      <c r="EQV4" s="195"/>
      <c r="EQW4" s="195"/>
      <c r="EQX4" s="195"/>
      <c r="EQY4" s="195"/>
      <c r="EQZ4" s="195"/>
      <c r="ERA4" s="195"/>
      <c r="ERB4" s="195"/>
      <c r="ERC4" s="195"/>
      <c r="ERD4" s="195"/>
      <c r="ERE4" s="195"/>
      <c r="ERF4" s="195"/>
      <c r="ERG4" s="195"/>
      <c r="ERH4" s="195"/>
      <c r="ERI4" s="195"/>
      <c r="ERJ4" s="195"/>
      <c r="ERK4" s="195"/>
      <c r="ERL4" s="195"/>
      <c r="ERM4" s="195"/>
      <c r="ERN4" s="195"/>
      <c r="ERO4" s="195"/>
      <c r="ERP4" s="195"/>
      <c r="ERQ4" s="195"/>
      <c r="ERR4" s="195"/>
      <c r="ERS4" s="195"/>
      <c r="ERT4" s="195"/>
      <c r="ERU4" s="195"/>
      <c r="ERV4" s="195"/>
      <c r="ERW4" s="195"/>
      <c r="ERX4" s="195"/>
      <c r="ERY4" s="195"/>
      <c r="ERZ4" s="195"/>
      <c r="ESA4" s="195"/>
      <c r="ESB4" s="195"/>
      <c r="ESC4" s="195"/>
      <c r="ESD4" s="195"/>
      <c r="ESE4" s="195"/>
      <c r="ESF4" s="195"/>
      <c r="ESG4" s="195"/>
      <c r="ESH4" s="195"/>
      <c r="ESI4" s="195"/>
      <c r="ESJ4" s="195"/>
      <c r="ESK4" s="195"/>
      <c r="ESL4" s="195"/>
      <c r="ESM4" s="195"/>
      <c r="ESN4" s="195"/>
      <c r="ESO4" s="195"/>
      <c r="ESP4" s="195"/>
      <c r="ESQ4" s="195"/>
      <c r="ESR4" s="195"/>
      <c r="ESS4" s="195"/>
      <c r="EST4" s="195"/>
      <c r="ESU4" s="195"/>
      <c r="ESV4" s="195"/>
      <c r="ESW4" s="195"/>
      <c r="ESX4" s="195"/>
      <c r="ESY4" s="195"/>
      <c r="ESZ4" s="195"/>
      <c r="ETA4" s="195"/>
      <c r="ETB4" s="195"/>
      <c r="ETC4" s="195"/>
      <c r="ETD4" s="195"/>
      <c r="ETE4" s="195"/>
      <c r="ETF4" s="195"/>
      <c r="ETG4" s="195"/>
      <c r="ETH4" s="195"/>
      <c r="ETI4" s="195"/>
      <c r="ETJ4" s="195"/>
      <c r="ETK4" s="195"/>
      <c r="ETL4" s="195"/>
      <c r="ETM4" s="195"/>
      <c r="ETN4" s="195"/>
      <c r="ETO4" s="195"/>
      <c r="ETP4" s="195"/>
      <c r="ETQ4" s="195"/>
      <c r="ETR4" s="195"/>
      <c r="ETS4" s="195"/>
      <c r="ETT4" s="195"/>
      <c r="ETU4" s="195"/>
      <c r="ETV4" s="195"/>
      <c r="ETW4" s="195"/>
      <c r="ETX4" s="195"/>
      <c r="ETY4" s="195"/>
      <c r="ETZ4" s="195"/>
      <c r="EUA4" s="195"/>
      <c r="EUB4" s="195"/>
      <c r="EUC4" s="195"/>
      <c r="EUD4" s="195"/>
      <c r="EUE4" s="195"/>
      <c r="EUF4" s="195"/>
      <c r="EUG4" s="195"/>
      <c r="EUH4" s="195"/>
      <c r="EUI4" s="195"/>
      <c r="EUJ4" s="195"/>
      <c r="EUK4" s="195"/>
      <c r="EUL4" s="195"/>
      <c r="EUM4" s="195"/>
      <c r="EUN4" s="195"/>
      <c r="EUO4" s="195"/>
      <c r="EUP4" s="195"/>
      <c r="EUQ4" s="195"/>
      <c r="EUR4" s="195"/>
      <c r="EUS4" s="195"/>
      <c r="EUT4" s="195"/>
      <c r="EUU4" s="195"/>
      <c r="EUV4" s="195"/>
      <c r="EUW4" s="195"/>
      <c r="EUX4" s="195"/>
      <c r="EUY4" s="195"/>
      <c r="EUZ4" s="195"/>
      <c r="EVA4" s="195"/>
      <c r="EVB4" s="195"/>
      <c r="EVC4" s="195"/>
      <c r="EVD4" s="195"/>
      <c r="EVE4" s="195"/>
      <c r="EVF4" s="195"/>
      <c r="EVG4" s="195"/>
      <c r="EVH4" s="195"/>
      <c r="EVI4" s="195"/>
      <c r="EVJ4" s="195"/>
      <c r="EVK4" s="195"/>
      <c r="EVL4" s="195"/>
      <c r="EVM4" s="195"/>
      <c r="EVN4" s="195"/>
      <c r="EVO4" s="195"/>
      <c r="EVP4" s="195"/>
      <c r="EVQ4" s="195"/>
      <c r="EVR4" s="195"/>
      <c r="EVS4" s="195"/>
      <c r="EVT4" s="195"/>
      <c r="EVU4" s="195"/>
      <c r="EVV4" s="195"/>
      <c r="EVW4" s="195"/>
      <c r="EVX4" s="195"/>
      <c r="EVY4" s="195"/>
      <c r="EVZ4" s="195"/>
      <c r="EWA4" s="195"/>
      <c r="EWB4" s="195"/>
      <c r="EWC4" s="195"/>
      <c r="EWD4" s="195"/>
      <c r="EWE4" s="195"/>
      <c r="EWF4" s="195"/>
      <c r="EWG4" s="195"/>
      <c r="EWH4" s="195"/>
      <c r="EWI4" s="195"/>
      <c r="EWJ4" s="195"/>
      <c r="EWK4" s="195"/>
      <c r="EWL4" s="195"/>
      <c r="EWM4" s="195"/>
      <c r="EWN4" s="195"/>
      <c r="EWO4" s="195"/>
      <c r="EWP4" s="195"/>
      <c r="EWQ4" s="195"/>
      <c r="EWR4" s="195"/>
      <c r="EWS4" s="195"/>
      <c r="EWT4" s="195"/>
      <c r="EWU4" s="195"/>
      <c r="EWV4" s="195"/>
      <c r="EWW4" s="195"/>
      <c r="EWX4" s="195"/>
      <c r="EWY4" s="195"/>
      <c r="EWZ4" s="195"/>
      <c r="EXA4" s="195"/>
      <c r="EXB4" s="195"/>
      <c r="EXC4" s="195"/>
      <c r="EXD4" s="195"/>
      <c r="EXE4" s="195"/>
      <c r="EXF4" s="195"/>
      <c r="EXG4" s="195"/>
      <c r="EXH4" s="195"/>
      <c r="EXI4" s="195"/>
      <c r="EXJ4" s="195"/>
      <c r="EXK4" s="195"/>
      <c r="EXL4" s="195"/>
      <c r="EXM4" s="195"/>
      <c r="EXN4" s="195"/>
      <c r="EXO4" s="195"/>
      <c r="EXP4" s="195"/>
      <c r="EXQ4" s="195"/>
      <c r="EXR4" s="195"/>
      <c r="EXS4" s="195"/>
      <c r="EXT4" s="195"/>
      <c r="EXU4" s="195"/>
      <c r="EXV4" s="195"/>
      <c r="EXW4" s="195"/>
      <c r="EXX4" s="195"/>
      <c r="EXY4" s="195"/>
      <c r="EXZ4" s="195"/>
      <c r="EYA4" s="195"/>
      <c r="EYB4" s="195"/>
      <c r="EYC4" s="195"/>
      <c r="EYD4" s="195"/>
      <c r="EYE4" s="195"/>
      <c r="EYF4" s="195"/>
      <c r="EYG4" s="195"/>
      <c r="EYH4" s="195"/>
      <c r="EYI4" s="195"/>
      <c r="EYJ4" s="195"/>
      <c r="EYK4" s="195"/>
      <c r="EYL4" s="195"/>
      <c r="EYM4" s="195"/>
      <c r="EYN4" s="195"/>
      <c r="EYO4" s="195"/>
      <c r="EYP4" s="195"/>
      <c r="EYQ4" s="195"/>
      <c r="EYR4" s="195"/>
      <c r="EYS4" s="195"/>
      <c r="EYT4" s="195"/>
      <c r="EYU4" s="195"/>
      <c r="EYV4" s="195"/>
      <c r="EYW4" s="195"/>
      <c r="EYX4" s="195"/>
      <c r="EYY4" s="195"/>
      <c r="EYZ4" s="195"/>
      <c r="EZA4" s="195"/>
      <c r="EZB4" s="195"/>
      <c r="EZC4" s="195"/>
      <c r="EZD4" s="195"/>
      <c r="EZE4" s="195"/>
      <c r="EZF4" s="195"/>
      <c r="EZG4" s="195"/>
      <c r="EZH4" s="195"/>
      <c r="EZI4" s="195"/>
      <c r="EZJ4" s="195"/>
      <c r="EZK4" s="195"/>
      <c r="EZL4" s="195"/>
      <c r="EZM4" s="195"/>
      <c r="EZN4" s="195"/>
      <c r="EZO4" s="195"/>
      <c r="EZP4" s="195"/>
      <c r="EZQ4" s="195"/>
      <c r="EZR4" s="195"/>
      <c r="EZS4" s="195"/>
      <c r="EZT4" s="195"/>
      <c r="EZU4" s="195"/>
      <c r="EZV4" s="195"/>
      <c r="EZW4" s="195"/>
      <c r="EZX4" s="195"/>
      <c r="EZY4" s="195"/>
      <c r="EZZ4" s="195"/>
      <c r="FAA4" s="195"/>
      <c r="FAB4" s="195"/>
      <c r="FAC4" s="195"/>
      <c r="FAD4" s="195"/>
      <c r="FAE4" s="195"/>
      <c r="FAF4" s="195"/>
      <c r="FAG4" s="195"/>
      <c r="FAH4" s="195"/>
      <c r="FAI4" s="195"/>
      <c r="FAJ4" s="195"/>
      <c r="FAK4" s="195"/>
      <c r="FAL4" s="195"/>
      <c r="FAM4" s="195"/>
      <c r="FAN4" s="195"/>
      <c r="FAO4" s="195"/>
      <c r="FAP4" s="195"/>
      <c r="FAQ4" s="195"/>
      <c r="FAR4" s="195"/>
      <c r="FAS4" s="195"/>
      <c r="FAT4" s="195"/>
      <c r="FAU4" s="195"/>
      <c r="FAV4" s="195"/>
      <c r="FAW4" s="195"/>
      <c r="FAX4" s="195"/>
      <c r="FAY4" s="195"/>
      <c r="FAZ4" s="195"/>
      <c r="FBA4" s="195"/>
      <c r="FBB4" s="195"/>
      <c r="FBC4" s="195"/>
      <c r="FBD4" s="195"/>
      <c r="FBE4" s="195"/>
      <c r="FBF4" s="195"/>
      <c r="FBG4" s="195"/>
      <c r="FBH4" s="195"/>
      <c r="FBI4" s="195"/>
      <c r="FBJ4" s="195"/>
      <c r="FBK4" s="195"/>
      <c r="FBL4" s="195"/>
      <c r="FBM4" s="195"/>
      <c r="FBN4" s="195"/>
      <c r="FBO4" s="195"/>
      <c r="FBP4" s="195"/>
      <c r="FBQ4" s="195"/>
      <c r="FBR4" s="195"/>
      <c r="FBS4" s="195"/>
      <c r="FBT4" s="195"/>
      <c r="FBU4" s="195"/>
      <c r="FBV4" s="195"/>
      <c r="FBW4" s="195"/>
      <c r="FBX4" s="195"/>
      <c r="FBY4" s="195"/>
      <c r="FBZ4" s="195"/>
      <c r="FCA4" s="195"/>
      <c r="FCB4" s="195"/>
      <c r="FCC4" s="195"/>
      <c r="FCD4" s="195"/>
      <c r="FCE4" s="195"/>
      <c r="FCF4" s="195"/>
      <c r="FCG4" s="195"/>
      <c r="FCH4" s="195"/>
      <c r="FCI4" s="195"/>
      <c r="FCJ4" s="195"/>
      <c r="FCK4" s="195"/>
      <c r="FCL4" s="195"/>
      <c r="FCM4" s="195"/>
      <c r="FCN4" s="195"/>
      <c r="FCO4" s="195"/>
      <c r="FCP4" s="195"/>
      <c r="FCQ4" s="195"/>
      <c r="FCR4" s="195"/>
      <c r="FCS4" s="195"/>
      <c r="FCT4" s="195"/>
      <c r="FCU4" s="195"/>
      <c r="FCV4" s="195"/>
      <c r="FCW4" s="195"/>
      <c r="FCX4" s="195"/>
      <c r="FCY4" s="195"/>
      <c r="FCZ4" s="195"/>
      <c r="FDA4" s="195"/>
      <c r="FDB4" s="195"/>
      <c r="FDC4" s="195"/>
      <c r="FDD4" s="195"/>
      <c r="FDE4" s="195"/>
      <c r="FDF4" s="195"/>
      <c r="FDG4" s="195"/>
      <c r="FDH4" s="195"/>
      <c r="FDI4" s="195"/>
      <c r="FDJ4" s="195"/>
      <c r="FDK4" s="195"/>
      <c r="FDL4" s="195"/>
      <c r="FDM4" s="195"/>
      <c r="FDN4" s="195"/>
      <c r="FDO4" s="195"/>
      <c r="FDP4" s="195"/>
      <c r="FDQ4" s="195"/>
      <c r="FDR4" s="195"/>
      <c r="FDS4" s="195"/>
      <c r="FDT4" s="195"/>
      <c r="FDU4" s="195"/>
      <c r="FDV4" s="195"/>
      <c r="FDW4" s="195"/>
      <c r="FDX4" s="195"/>
      <c r="FDY4" s="195"/>
      <c r="FDZ4" s="195"/>
      <c r="FEA4" s="195"/>
      <c r="FEB4" s="195"/>
      <c r="FEC4" s="195"/>
      <c r="FED4" s="195"/>
      <c r="FEE4" s="195"/>
      <c r="FEF4" s="195"/>
      <c r="FEG4" s="195"/>
      <c r="FEH4" s="195"/>
      <c r="FEI4" s="195"/>
      <c r="FEJ4" s="195"/>
      <c r="FEK4" s="195"/>
      <c r="FEL4" s="195"/>
      <c r="FEM4" s="195"/>
      <c r="FEN4" s="195"/>
      <c r="FEO4" s="195"/>
      <c r="FEP4" s="195"/>
      <c r="FEQ4" s="195"/>
      <c r="FER4" s="195"/>
      <c r="FES4" s="195"/>
      <c r="FET4" s="195"/>
      <c r="FEU4" s="195"/>
      <c r="FEV4" s="195"/>
      <c r="FEW4" s="195"/>
      <c r="FEX4" s="195"/>
      <c r="FEY4" s="195"/>
      <c r="FEZ4" s="195"/>
      <c r="FFA4" s="195"/>
      <c r="FFB4" s="195"/>
      <c r="FFC4" s="195"/>
      <c r="FFD4" s="195"/>
      <c r="FFE4" s="195"/>
      <c r="FFF4" s="195"/>
      <c r="FFG4" s="195"/>
      <c r="FFH4" s="195"/>
      <c r="FFI4" s="195"/>
      <c r="FFJ4" s="195"/>
      <c r="FFK4" s="195"/>
      <c r="FFL4" s="195"/>
      <c r="FFM4" s="195"/>
      <c r="FFN4" s="195"/>
      <c r="FFO4" s="195"/>
      <c r="FFP4" s="195"/>
      <c r="FFQ4" s="195"/>
      <c r="FFR4" s="195"/>
      <c r="FFS4" s="195"/>
      <c r="FFT4" s="195"/>
      <c r="FFU4" s="195"/>
      <c r="FFV4" s="195"/>
      <c r="FFW4" s="195"/>
      <c r="FFX4" s="195"/>
      <c r="FFY4" s="195"/>
      <c r="FFZ4" s="195"/>
      <c r="FGA4" s="195"/>
      <c r="FGB4" s="195"/>
      <c r="FGC4" s="195"/>
      <c r="FGD4" s="195"/>
      <c r="FGE4" s="195"/>
      <c r="FGF4" s="195"/>
      <c r="FGG4" s="195"/>
      <c r="FGH4" s="195"/>
      <c r="FGI4" s="195"/>
      <c r="FGJ4" s="195"/>
      <c r="FGK4" s="195"/>
      <c r="FGL4" s="195"/>
      <c r="FGM4" s="195"/>
      <c r="FGN4" s="195"/>
      <c r="FGO4" s="195"/>
      <c r="FGP4" s="195"/>
      <c r="FGQ4" s="195"/>
      <c r="FGR4" s="195"/>
      <c r="FGS4" s="195"/>
      <c r="FGT4" s="195"/>
      <c r="FGU4" s="195"/>
      <c r="FGV4" s="195"/>
      <c r="FGW4" s="195"/>
      <c r="FGX4" s="195"/>
      <c r="FGY4" s="195"/>
      <c r="FGZ4" s="195"/>
      <c r="FHA4" s="195"/>
      <c r="FHB4" s="195"/>
      <c r="FHC4" s="195"/>
      <c r="FHD4" s="195"/>
      <c r="FHE4" s="195"/>
      <c r="FHF4" s="195"/>
      <c r="FHG4" s="195"/>
      <c r="FHH4" s="195"/>
      <c r="FHI4" s="195"/>
      <c r="FHJ4" s="195"/>
      <c r="FHK4" s="195"/>
      <c r="FHL4" s="195"/>
      <c r="FHM4" s="195"/>
      <c r="FHN4" s="195"/>
      <c r="FHO4" s="195"/>
      <c r="FHP4" s="195"/>
      <c r="FHQ4" s="195"/>
      <c r="FHR4" s="195"/>
      <c r="FHS4" s="195"/>
      <c r="FHT4" s="195"/>
      <c r="FHU4" s="195"/>
      <c r="FHV4" s="195"/>
      <c r="FHW4" s="195"/>
      <c r="FHX4" s="195"/>
      <c r="FHY4" s="195"/>
      <c r="FHZ4" s="195"/>
      <c r="FIA4" s="195"/>
      <c r="FIB4" s="195"/>
      <c r="FIC4" s="195"/>
      <c r="FID4" s="195"/>
      <c r="FIE4" s="195"/>
      <c r="FIF4" s="195"/>
      <c r="FIG4" s="195"/>
      <c r="FIH4" s="195"/>
      <c r="FII4" s="195"/>
      <c r="FIJ4" s="195"/>
      <c r="FIK4" s="195"/>
      <c r="FIL4" s="195"/>
      <c r="FIM4" s="195"/>
      <c r="FIN4" s="195"/>
      <c r="FIO4" s="195"/>
      <c r="FIP4" s="195"/>
      <c r="FIQ4" s="195"/>
      <c r="FIR4" s="195"/>
      <c r="FIS4" s="195"/>
      <c r="FIT4" s="195"/>
      <c r="FIU4" s="195"/>
      <c r="FIV4" s="195"/>
      <c r="FIW4" s="195"/>
      <c r="FIX4" s="195"/>
      <c r="FIY4" s="195"/>
      <c r="FIZ4" s="195"/>
      <c r="FJA4" s="195"/>
      <c r="FJB4" s="195"/>
      <c r="FJC4" s="195"/>
      <c r="FJD4" s="195"/>
      <c r="FJE4" s="195"/>
      <c r="FJF4" s="195"/>
      <c r="FJG4" s="195"/>
      <c r="FJH4" s="195"/>
      <c r="FJI4" s="195"/>
      <c r="FJJ4" s="195"/>
      <c r="FJK4" s="195"/>
      <c r="FJL4" s="195"/>
      <c r="FJM4" s="195"/>
      <c r="FJN4" s="195"/>
      <c r="FJO4" s="195"/>
      <c r="FJP4" s="195"/>
      <c r="FJQ4" s="195"/>
      <c r="FJR4" s="195"/>
      <c r="FJS4" s="195"/>
      <c r="FJT4" s="195"/>
      <c r="FJU4" s="195"/>
      <c r="FJV4" s="195"/>
      <c r="FJW4" s="195"/>
      <c r="FJX4" s="195"/>
      <c r="FJY4" s="195"/>
      <c r="FJZ4" s="195"/>
      <c r="FKA4" s="195"/>
      <c r="FKB4" s="195"/>
      <c r="FKC4" s="195"/>
      <c r="FKD4" s="195"/>
      <c r="FKE4" s="195"/>
      <c r="FKF4" s="195"/>
      <c r="FKG4" s="195"/>
      <c r="FKH4" s="195"/>
      <c r="FKI4" s="195"/>
      <c r="FKJ4" s="195"/>
      <c r="FKK4" s="195"/>
      <c r="FKL4" s="195"/>
      <c r="FKM4" s="195"/>
      <c r="FKN4" s="195"/>
      <c r="FKO4" s="195"/>
      <c r="FKP4" s="195"/>
      <c r="FKQ4" s="195"/>
      <c r="FKR4" s="195"/>
      <c r="FKS4" s="195"/>
      <c r="FKT4" s="195"/>
      <c r="FKU4" s="195"/>
      <c r="FKV4" s="195"/>
      <c r="FKW4" s="195"/>
      <c r="FKX4" s="195"/>
      <c r="FKY4" s="195"/>
      <c r="FKZ4" s="195"/>
      <c r="FLA4" s="195"/>
      <c r="FLB4" s="195"/>
      <c r="FLC4" s="195"/>
      <c r="FLD4" s="195"/>
      <c r="FLE4" s="195"/>
      <c r="FLF4" s="195"/>
      <c r="FLG4" s="195"/>
      <c r="FLH4" s="195"/>
      <c r="FLI4" s="195"/>
      <c r="FLJ4" s="195"/>
      <c r="FLK4" s="195"/>
      <c r="FLL4" s="195"/>
      <c r="FLM4" s="195"/>
      <c r="FLN4" s="195"/>
      <c r="FLO4" s="195"/>
      <c r="FLP4" s="195"/>
      <c r="FLQ4" s="195"/>
      <c r="FLR4" s="195"/>
      <c r="FLS4" s="195"/>
      <c r="FLT4" s="195"/>
      <c r="FLU4" s="195"/>
      <c r="FLV4" s="195"/>
      <c r="FLW4" s="195"/>
      <c r="FLX4" s="195"/>
      <c r="FLY4" s="195"/>
      <c r="FLZ4" s="195"/>
      <c r="FMA4" s="195"/>
      <c r="FMB4" s="195"/>
      <c r="FMC4" s="195"/>
      <c r="FMD4" s="195"/>
      <c r="FME4" s="195"/>
      <c r="FMF4" s="195"/>
      <c r="FMG4" s="195"/>
      <c r="FMH4" s="195"/>
      <c r="FMI4" s="195"/>
      <c r="FMJ4" s="195"/>
      <c r="FMK4" s="195"/>
      <c r="FML4" s="195"/>
      <c r="FMM4" s="195"/>
      <c r="FMN4" s="195"/>
      <c r="FMO4" s="195"/>
      <c r="FMP4" s="195"/>
      <c r="FMQ4" s="195"/>
      <c r="FMR4" s="195"/>
      <c r="FMS4" s="195"/>
      <c r="FMT4" s="195"/>
      <c r="FMU4" s="195"/>
      <c r="FMV4" s="195"/>
      <c r="FMW4" s="195"/>
      <c r="FMX4" s="195"/>
      <c r="FMY4" s="195"/>
      <c r="FMZ4" s="195"/>
      <c r="FNA4" s="195"/>
      <c r="FNB4" s="195"/>
      <c r="FNC4" s="195"/>
      <c r="FND4" s="195"/>
      <c r="FNE4" s="195"/>
      <c r="FNF4" s="195"/>
      <c r="FNG4" s="195"/>
      <c r="FNH4" s="195"/>
      <c r="FNI4" s="195"/>
      <c r="FNJ4" s="195"/>
      <c r="FNK4" s="195"/>
      <c r="FNL4" s="195"/>
      <c r="FNM4" s="195"/>
      <c r="FNN4" s="195"/>
      <c r="FNO4" s="195"/>
      <c r="FNP4" s="195"/>
      <c r="FNQ4" s="195"/>
      <c r="FNR4" s="195"/>
      <c r="FNS4" s="195"/>
      <c r="FNT4" s="195"/>
      <c r="FNU4" s="195"/>
      <c r="FNV4" s="195"/>
      <c r="FNW4" s="195"/>
      <c r="FNX4" s="195"/>
      <c r="FNY4" s="195"/>
      <c r="FNZ4" s="195"/>
      <c r="FOA4" s="195"/>
      <c r="FOB4" s="195"/>
      <c r="FOC4" s="195"/>
      <c r="FOD4" s="195"/>
      <c r="FOE4" s="195"/>
      <c r="FOF4" s="195"/>
      <c r="FOG4" s="195"/>
      <c r="FOH4" s="195"/>
      <c r="FOI4" s="195"/>
      <c r="FOJ4" s="195"/>
      <c r="FOK4" s="195"/>
      <c r="FOL4" s="195"/>
      <c r="FOM4" s="195"/>
      <c r="FON4" s="195"/>
      <c r="FOO4" s="195"/>
      <c r="FOP4" s="195"/>
      <c r="FOQ4" s="195"/>
      <c r="FOR4" s="195"/>
      <c r="FOS4" s="195"/>
      <c r="FOT4" s="195"/>
      <c r="FOU4" s="195"/>
      <c r="FOV4" s="195"/>
      <c r="FOW4" s="195"/>
      <c r="FOX4" s="195"/>
      <c r="FOY4" s="195"/>
      <c r="FOZ4" s="195"/>
      <c r="FPA4" s="195"/>
      <c r="FPB4" s="195"/>
      <c r="FPC4" s="195"/>
      <c r="FPD4" s="195"/>
      <c r="FPE4" s="195"/>
      <c r="FPF4" s="195"/>
      <c r="FPG4" s="195"/>
      <c r="FPH4" s="195"/>
      <c r="FPI4" s="195"/>
      <c r="FPJ4" s="195"/>
      <c r="FPK4" s="195"/>
      <c r="FPL4" s="195"/>
      <c r="FPM4" s="195"/>
      <c r="FPN4" s="195"/>
      <c r="FPO4" s="195"/>
      <c r="FPP4" s="195"/>
      <c r="FPQ4" s="195"/>
      <c r="FPR4" s="195"/>
      <c r="FPS4" s="195"/>
      <c r="FPT4" s="195"/>
      <c r="FPU4" s="195"/>
      <c r="FPV4" s="195"/>
      <c r="FPW4" s="195"/>
      <c r="FPX4" s="195"/>
      <c r="FPY4" s="195"/>
      <c r="FPZ4" s="195"/>
      <c r="FQA4" s="195"/>
      <c r="FQB4" s="195"/>
      <c r="FQC4" s="195"/>
      <c r="FQD4" s="195"/>
      <c r="FQE4" s="195"/>
      <c r="FQF4" s="195"/>
      <c r="FQG4" s="195"/>
      <c r="FQH4" s="195"/>
      <c r="FQI4" s="195"/>
      <c r="FQJ4" s="195"/>
      <c r="FQK4" s="195"/>
      <c r="FQL4" s="195"/>
      <c r="FQM4" s="195"/>
      <c r="FQN4" s="195"/>
      <c r="FQO4" s="195"/>
      <c r="FQP4" s="195"/>
      <c r="FQQ4" s="195"/>
      <c r="FQR4" s="195"/>
      <c r="FQS4" s="195"/>
      <c r="FQT4" s="195"/>
      <c r="FQU4" s="195"/>
      <c r="FQV4" s="195"/>
      <c r="FQW4" s="195"/>
      <c r="FQX4" s="195"/>
      <c r="FQY4" s="195"/>
      <c r="FQZ4" s="195"/>
      <c r="FRA4" s="195"/>
      <c r="FRB4" s="195"/>
      <c r="FRC4" s="195"/>
      <c r="FRD4" s="195"/>
      <c r="FRE4" s="195"/>
      <c r="FRF4" s="195"/>
      <c r="FRG4" s="195"/>
      <c r="FRH4" s="195"/>
      <c r="FRI4" s="195"/>
      <c r="FRJ4" s="195"/>
      <c r="FRK4" s="195"/>
      <c r="FRL4" s="195"/>
      <c r="FRM4" s="195"/>
      <c r="FRN4" s="195"/>
      <c r="FRO4" s="195"/>
      <c r="FRP4" s="195"/>
      <c r="FRQ4" s="195"/>
      <c r="FRR4" s="195"/>
      <c r="FRS4" s="195"/>
      <c r="FRT4" s="195"/>
      <c r="FRU4" s="195"/>
      <c r="FRV4" s="195"/>
      <c r="FRW4" s="195"/>
      <c r="FRX4" s="195"/>
      <c r="FRY4" s="195"/>
      <c r="FRZ4" s="195"/>
      <c r="FSA4" s="195"/>
      <c r="FSB4" s="195"/>
      <c r="FSC4" s="195"/>
      <c r="FSD4" s="195"/>
      <c r="FSE4" s="195"/>
      <c r="FSF4" s="195"/>
      <c r="FSG4" s="195"/>
      <c r="FSH4" s="195"/>
      <c r="FSI4" s="195"/>
      <c r="FSJ4" s="195"/>
      <c r="FSK4" s="195"/>
      <c r="FSL4" s="195"/>
      <c r="FSM4" s="195"/>
      <c r="FSN4" s="195"/>
      <c r="FSO4" s="195"/>
      <c r="FSP4" s="195"/>
      <c r="FSQ4" s="195"/>
      <c r="FSR4" s="195"/>
      <c r="FSS4" s="195"/>
      <c r="FST4" s="195"/>
      <c r="FSU4" s="195"/>
      <c r="FSV4" s="195"/>
      <c r="FSW4" s="195"/>
      <c r="FSX4" s="195"/>
      <c r="FSY4" s="195"/>
      <c r="FSZ4" s="195"/>
      <c r="FTA4" s="195"/>
      <c r="FTB4" s="195"/>
      <c r="FTC4" s="195"/>
      <c r="FTD4" s="195"/>
      <c r="FTE4" s="195"/>
      <c r="FTF4" s="195"/>
      <c r="FTG4" s="195"/>
      <c r="FTH4" s="195"/>
      <c r="FTI4" s="195"/>
      <c r="FTJ4" s="195"/>
      <c r="FTK4" s="195"/>
      <c r="FTL4" s="195"/>
      <c r="FTM4" s="195"/>
      <c r="FTN4" s="195"/>
      <c r="FTO4" s="195"/>
      <c r="FTP4" s="195"/>
      <c r="FTQ4" s="195"/>
      <c r="FTR4" s="195"/>
      <c r="FTS4" s="195"/>
      <c r="FTT4" s="195"/>
      <c r="FTU4" s="195"/>
      <c r="FTV4" s="195"/>
      <c r="FTW4" s="195"/>
      <c r="FTX4" s="195"/>
      <c r="FTY4" s="195"/>
      <c r="FTZ4" s="195"/>
      <c r="FUA4" s="195"/>
      <c r="FUB4" s="195"/>
      <c r="FUC4" s="195"/>
      <c r="FUD4" s="195"/>
      <c r="FUE4" s="195"/>
      <c r="FUF4" s="195"/>
      <c r="FUG4" s="195"/>
      <c r="FUH4" s="195"/>
      <c r="FUI4" s="195"/>
      <c r="FUJ4" s="195"/>
      <c r="FUK4" s="195"/>
      <c r="FUL4" s="195"/>
      <c r="FUM4" s="195"/>
      <c r="FUN4" s="195"/>
      <c r="FUO4" s="195"/>
      <c r="FUP4" s="195"/>
      <c r="FUQ4" s="195"/>
      <c r="FUR4" s="195"/>
      <c r="FUS4" s="195"/>
      <c r="FUT4" s="195"/>
      <c r="FUU4" s="195"/>
      <c r="FUV4" s="195"/>
      <c r="FUW4" s="195"/>
      <c r="FUX4" s="195"/>
      <c r="FUY4" s="195"/>
      <c r="FUZ4" s="195"/>
      <c r="FVA4" s="195"/>
      <c r="FVB4" s="195"/>
      <c r="FVC4" s="195"/>
      <c r="FVD4" s="195"/>
      <c r="FVE4" s="195"/>
      <c r="FVF4" s="195"/>
      <c r="FVG4" s="195"/>
      <c r="FVH4" s="195"/>
      <c r="FVI4" s="195"/>
      <c r="FVJ4" s="195"/>
      <c r="FVK4" s="195"/>
      <c r="FVL4" s="195"/>
      <c r="FVM4" s="195"/>
      <c r="FVN4" s="195"/>
      <c r="FVO4" s="195"/>
      <c r="FVP4" s="195"/>
      <c r="FVQ4" s="195"/>
      <c r="FVR4" s="195"/>
      <c r="FVS4" s="195"/>
      <c r="FVT4" s="195"/>
      <c r="FVU4" s="195"/>
      <c r="FVV4" s="195"/>
      <c r="FVW4" s="195"/>
      <c r="FVX4" s="195"/>
      <c r="FVY4" s="195"/>
      <c r="FVZ4" s="195"/>
      <c r="FWA4" s="195"/>
      <c r="FWB4" s="195"/>
      <c r="FWC4" s="195"/>
      <c r="FWD4" s="195"/>
      <c r="FWE4" s="195"/>
      <c r="FWF4" s="195"/>
      <c r="FWG4" s="195"/>
      <c r="FWH4" s="195"/>
      <c r="FWI4" s="195"/>
      <c r="FWJ4" s="195"/>
      <c r="FWK4" s="195"/>
      <c r="FWL4" s="195"/>
      <c r="FWM4" s="195"/>
      <c r="FWN4" s="195"/>
      <c r="FWO4" s="195"/>
      <c r="FWP4" s="195"/>
      <c r="FWQ4" s="195"/>
      <c r="FWR4" s="195"/>
      <c r="FWS4" s="195"/>
      <c r="FWT4" s="195"/>
      <c r="FWU4" s="195"/>
      <c r="FWV4" s="195"/>
      <c r="FWW4" s="195"/>
      <c r="FWX4" s="195"/>
      <c r="FWY4" s="195"/>
      <c r="FWZ4" s="195"/>
      <c r="FXA4" s="195"/>
      <c r="FXB4" s="195"/>
      <c r="FXC4" s="195"/>
      <c r="FXD4" s="195"/>
      <c r="FXE4" s="195"/>
      <c r="FXF4" s="195"/>
      <c r="FXG4" s="195"/>
      <c r="FXH4" s="195"/>
      <c r="FXI4" s="195"/>
      <c r="FXJ4" s="195"/>
      <c r="FXK4" s="195"/>
      <c r="FXL4" s="195"/>
      <c r="FXM4" s="195"/>
      <c r="FXN4" s="195"/>
      <c r="FXO4" s="195"/>
      <c r="FXP4" s="195"/>
      <c r="FXQ4" s="195"/>
      <c r="FXR4" s="195"/>
      <c r="FXS4" s="195"/>
      <c r="FXT4" s="195"/>
      <c r="FXU4" s="195"/>
      <c r="FXV4" s="195"/>
      <c r="FXW4" s="195"/>
      <c r="FXX4" s="195"/>
      <c r="FXY4" s="195"/>
      <c r="FXZ4" s="195"/>
      <c r="FYA4" s="195"/>
      <c r="FYB4" s="195"/>
      <c r="FYC4" s="195"/>
      <c r="FYD4" s="195"/>
      <c r="FYE4" s="195"/>
      <c r="FYF4" s="195"/>
      <c r="FYG4" s="195"/>
      <c r="FYH4" s="195"/>
      <c r="FYI4" s="195"/>
      <c r="FYJ4" s="195"/>
      <c r="FYK4" s="195"/>
      <c r="FYL4" s="195"/>
      <c r="FYM4" s="195"/>
      <c r="FYN4" s="195"/>
      <c r="FYO4" s="195"/>
      <c r="FYP4" s="195"/>
      <c r="FYQ4" s="195"/>
      <c r="FYR4" s="195"/>
      <c r="FYS4" s="195"/>
      <c r="FYT4" s="195"/>
      <c r="FYU4" s="195"/>
      <c r="FYV4" s="195"/>
      <c r="FYW4" s="195"/>
      <c r="FYX4" s="195"/>
      <c r="FYY4" s="195"/>
      <c r="FYZ4" s="195"/>
      <c r="FZA4" s="195"/>
      <c r="FZB4" s="195"/>
      <c r="FZC4" s="195"/>
      <c r="FZD4" s="195"/>
      <c r="FZE4" s="195"/>
      <c r="FZF4" s="195"/>
      <c r="FZG4" s="195"/>
      <c r="FZH4" s="195"/>
      <c r="FZI4" s="195"/>
      <c r="FZJ4" s="195"/>
      <c r="FZK4" s="195"/>
      <c r="FZL4" s="195"/>
      <c r="FZM4" s="195"/>
      <c r="FZN4" s="195"/>
      <c r="FZO4" s="195"/>
      <c r="FZP4" s="195"/>
      <c r="FZQ4" s="195"/>
      <c r="FZR4" s="195"/>
      <c r="FZS4" s="195"/>
      <c r="FZT4" s="195"/>
      <c r="FZU4" s="195"/>
      <c r="FZV4" s="195"/>
      <c r="FZW4" s="195"/>
      <c r="FZX4" s="195"/>
      <c r="FZY4" s="195"/>
      <c r="FZZ4" s="195"/>
      <c r="GAA4" s="195"/>
      <c r="GAB4" s="195"/>
      <c r="GAC4" s="195"/>
      <c r="GAD4" s="195"/>
      <c r="GAE4" s="195"/>
      <c r="GAF4" s="195"/>
      <c r="GAG4" s="195"/>
      <c r="GAH4" s="195"/>
      <c r="GAI4" s="195"/>
      <c r="GAJ4" s="195"/>
      <c r="GAK4" s="195"/>
      <c r="GAL4" s="195"/>
      <c r="GAM4" s="195"/>
      <c r="GAN4" s="195"/>
      <c r="GAO4" s="195"/>
      <c r="GAP4" s="195"/>
      <c r="GAQ4" s="195"/>
      <c r="GAR4" s="195"/>
      <c r="GAS4" s="195"/>
      <c r="GAT4" s="195"/>
      <c r="GAU4" s="195"/>
      <c r="GAV4" s="195"/>
      <c r="GAW4" s="195"/>
      <c r="GAX4" s="195"/>
      <c r="GAY4" s="195"/>
      <c r="GAZ4" s="195"/>
      <c r="GBA4" s="195"/>
      <c r="GBB4" s="195"/>
      <c r="GBC4" s="195"/>
      <c r="GBD4" s="195"/>
      <c r="GBE4" s="195"/>
      <c r="GBF4" s="195"/>
      <c r="GBG4" s="195"/>
      <c r="GBH4" s="195"/>
      <c r="GBI4" s="195"/>
      <c r="GBJ4" s="195"/>
      <c r="GBK4" s="195"/>
      <c r="GBL4" s="195"/>
      <c r="GBM4" s="195"/>
      <c r="GBN4" s="195"/>
      <c r="GBO4" s="195"/>
      <c r="GBP4" s="195"/>
      <c r="GBQ4" s="195"/>
      <c r="GBR4" s="195"/>
      <c r="GBS4" s="195"/>
      <c r="GBT4" s="195"/>
      <c r="GBU4" s="195"/>
      <c r="GBV4" s="195"/>
      <c r="GBW4" s="195"/>
      <c r="GBX4" s="195"/>
      <c r="GBY4" s="195"/>
      <c r="GBZ4" s="195"/>
      <c r="GCA4" s="195"/>
      <c r="GCB4" s="195"/>
      <c r="GCC4" s="195"/>
      <c r="GCD4" s="195"/>
      <c r="GCE4" s="195"/>
      <c r="GCF4" s="195"/>
      <c r="GCG4" s="195"/>
      <c r="GCH4" s="195"/>
      <c r="GCI4" s="195"/>
      <c r="GCJ4" s="195"/>
      <c r="GCK4" s="195"/>
      <c r="GCL4" s="195"/>
      <c r="GCM4" s="195"/>
      <c r="GCN4" s="195"/>
      <c r="GCO4" s="195"/>
      <c r="GCP4" s="195"/>
      <c r="GCQ4" s="195"/>
      <c r="GCR4" s="195"/>
      <c r="GCS4" s="195"/>
      <c r="GCT4" s="195"/>
      <c r="GCU4" s="195"/>
      <c r="GCV4" s="195"/>
      <c r="GCW4" s="195"/>
      <c r="GCX4" s="195"/>
      <c r="GCY4" s="195"/>
      <c r="GCZ4" s="195"/>
      <c r="GDA4" s="195"/>
      <c r="GDB4" s="195"/>
      <c r="GDC4" s="195"/>
      <c r="GDD4" s="195"/>
      <c r="GDE4" s="195"/>
      <c r="GDF4" s="195"/>
      <c r="GDG4" s="195"/>
      <c r="GDH4" s="195"/>
      <c r="GDI4" s="195"/>
      <c r="GDJ4" s="195"/>
      <c r="GDK4" s="195"/>
      <c r="GDL4" s="195"/>
      <c r="GDM4" s="195"/>
      <c r="GDN4" s="195"/>
      <c r="GDO4" s="195"/>
      <c r="GDP4" s="195"/>
      <c r="GDQ4" s="195"/>
      <c r="GDR4" s="195"/>
      <c r="GDS4" s="195"/>
      <c r="GDT4" s="195"/>
      <c r="GDU4" s="195"/>
      <c r="GDV4" s="195"/>
      <c r="GDW4" s="195"/>
      <c r="GDX4" s="195"/>
      <c r="GDY4" s="195"/>
      <c r="GDZ4" s="195"/>
      <c r="GEA4" s="195"/>
      <c r="GEB4" s="195"/>
      <c r="GEC4" s="195"/>
      <c r="GED4" s="195"/>
      <c r="GEE4" s="195"/>
      <c r="GEF4" s="195"/>
      <c r="GEG4" s="195"/>
      <c r="GEH4" s="195"/>
      <c r="GEI4" s="195"/>
      <c r="GEJ4" s="195"/>
      <c r="GEK4" s="195"/>
      <c r="GEL4" s="195"/>
      <c r="GEM4" s="195"/>
      <c r="GEN4" s="195"/>
      <c r="GEO4" s="195"/>
      <c r="GEP4" s="195"/>
      <c r="GEQ4" s="195"/>
      <c r="GER4" s="195"/>
      <c r="GES4" s="195"/>
      <c r="GET4" s="195"/>
      <c r="GEU4" s="195"/>
      <c r="GEV4" s="195"/>
      <c r="GEW4" s="195"/>
      <c r="GEX4" s="195"/>
      <c r="GEY4" s="195"/>
      <c r="GEZ4" s="195"/>
      <c r="GFA4" s="195"/>
      <c r="GFB4" s="195"/>
      <c r="GFC4" s="195"/>
      <c r="GFD4" s="195"/>
      <c r="GFE4" s="195"/>
      <c r="GFF4" s="195"/>
      <c r="GFG4" s="195"/>
      <c r="GFH4" s="195"/>
      <c r="GFI4" s="195"/>
      <c r="GFJ4" s="195"/>
      <c r="GFK4" s="195"/>
      <c r="GFL4" s="195"/>
      <c r="GFM4" s="195"/>
      <c r="GFN4" s="195"/>
      <c r="GFO4" s="195"/>
      <c r="GFP4" s="195"/>
      <c r="GFQ4" s="195"/>
      <c r="GFR4" s="195"/>
      <c r="GFS4" s="195"/>
      <c r="GFT4" s="195"/>
      <c r="GFU4" s="195"/>
      <c r="GFV4" s="195"/>
      <c r="GFW4" s="195"/>
      <c r="GFX4" s="195"/>
      <c r="GFY4" s="195"/>
      <c r="GFZ4" s="195"/>
      <c r="GGA4" s="195"/>
      <c r="GGB4" s="195"/>
      <c r="GGC4" s="195"/>
      <c r="GGD4" s="195"/>
      <c r="GGE4" s="195"/>
      <c r="GGF4" s="195"/>
      <c r="GGG4" s="195"/>
      <c r="GGH4" s="195"/>
      <c r="GGI4" s="195"/>
      <c r="GGJ4" s="195"/>
      <c r="GGK4" s="195"/>
      <c r="GGL4" s="195"/>
      <c r="GGM4" s="195"/>
      <c r="GGN4" s="195"/>
      <c r="GGO4" s="195"/>
      <c r="GGP4" s="195"/>
      <c r="GGQ4" s="195"/>
      <c r="GGR4" s="195"/>
      <c r="GGS4" s="195"/>
      <c r="GGT4" s="195"/>
      <c r="GGU4" s="195"/>
      <c r="GGV4" s="195"/>
      <c r="GGW4" s="195"/>
      <c r="GGX4" s="195"/>
      <c r="GGY4" s="195"/>
      <c r="GGZ4" s="195"/>
      <c r="GHA4" s="195"/>
      <c r="GHB4" s="195"/>
      <c r="GHC4" s="195"/>
      <c r="GHD4" s="195"/>
      <c r="GHE4" s="195"/>
      <c r="GHF4" s="195"/>
      <c r="GHG4" s="195"/>
      <c r="GHH4" s="195"/>
      <c r="GHI4" s="195"/>
      <c r="GHJ4" s="195"/>
      <c r="GHK4" s="195"/>
      <c r="GHL4" s="195"/>
      <c r="GHM4" s="195"/>
      <c r="GHN4" s="195"/>
      <c r="GHO4" s="195"/>
      <c r="GHP4" s="195"/>
      <c r="GHQ4" s="195"/>
      <c r="GHR4" s="195"/>
      <c r="GHS4" s="195"/>
      <c r="GHT4" s="195"/>
      <c r="GHU4" s="195"/>
      <c r="GHV4" s="195"/>
      <c r="GHW4" s="195"/>
      <c r="GHX4" s="195"/>
      <c r="GHY4" s="195"/>
      <c r="GHZ4" s="195"/>
      <c r="GIA4" s="195"/>
      <c r="GIB4" s="195"/>
      <c r="GIC4" s="195"/>
      <c r="GID4" s="195"/>
      <c r="GIE4" s="195"/>
      <c r="GIF4" s="195"/>
      <c r="GIG4" s="195"/>
      <c r="GIH4" s="195"/>
      <c r="GII4" s="195"/>
      <c r="GIJ4" s="195"/>
      <c r="GIK4" s="195"/>
      <c r="GIL4" s="195"/>
      <c r="GIM4" s="195"/>
      <c r="GIN4" s="195"/>
      <c r="GIO4" s="195"/>
      <c r="GIP4" s="195"/>
      <c r="GIQ4" s="195"/>
      <c r="GIR4" s="195"/>
      <c r="GIS4" s="195"/>
      <c r="GIT4" s="195"/>
      <c r="GIU4" s="195"/>
      <c r="GIV4" s="195"/>
      <c r="GIW4" s="195"/>
      <c r="GIX4" s="195"/>
      <c r="GIY4" s="195"/>
      <c r="GIZ4" s="195"/>
      <c r="GJA4" s="195"/>
      <c r="GJB4" s="195"/>
      <c r="GJC4" s="195"/>
      <c r="GJD4" s="195"/>
      <c r="GJE4" s="195"/>
      <c r="GJF4" s="195"/>
      <c r="GJG4" s="195"/>
      <c r="GJH4" s="195"/>
      <c r="GJI4" s="195"/>
      <c r="GJJ4" s="195"/>
      <c r="GJK4" s="195"/>
      <c r="GJL4" s="195"/>
      <c r="GJM4" s="195"/>
      <c r="GJN4" s="195"/>
      <c r="GJO4" s="195"/>
      <c r="GJP4" s="195"/>
      <c r="GJQ4" s="195"/>
      <c r="GJR4" s="195"/>
      <c r="GJS4" s="195"/>
      <c r="GJT4" s="195"/>
      <c r="GJU4" s="195"/>
      <c r="GJV4" s="195"/>
      <c r="GJW4" s="195"/>
      <c r="GJX4" s="195"/>
      <c r="GJY4" s="195"/>
      <c r="GJZ4" s="195"/>
      <c r="GKA4" s="195"/>
      <c r="GKB4" s="195"/>
      <c r="GKC4" s="195"/>
      <c r="GKD4" s="195"/>
      <c r="GKE4" s="195"/>
      <c r="GKF4" s="195"/>
      <c r="GKG4" s="195"/>
      <c r="GKH4" s="195"/>
      <c r="GKI4" s="195"/>
      <c r="GKJ4" s="195"/>
      <c r="GKK4" s="195"/>
      <c r="GKL4" s="195"/>
      <c r="GKM4" s="195"/>
      <c r="GKN4" s="195"/>
      <c r="GKO4" s="195"/>
      <c r="GKP4" s="195"/>
      <c r="GKQ4" s="195"/>
      <c r="GKR4" s="195"/>
      <c r="GKS4" s="195"/>
      <c r="GKT4" s="195"/>
      <c r="GKU4" s="195"/>
      <c r="GKV4" s="195"/>
      <c r="GKW4" s="195"/>
      <c r="GKX4" s="195"/>
      <c r="GKY4" s="195"/>
      <c r="GKZ4" s="195"/>
      <c r="GLA4" s="195"/>
      <c r="GLB4" s="195"/>
      <c r="GLC4" s="195"/>
      <c r="GLD4" s="195"/>
      <c r="GLE4" s="195"/>
      <c r="GLF4" s="195"/>
      <c r="GLG4" s="195"/>
      <c r="GLH4" s="195"/>
      <c r="GLI4" s="195"/>
      <c r="GLJ4" s="195"/>
      <c r="GLK4" s="195"/>
      <c r="GLL4" s="195"/>
      <c r="GLM4" s="195"/>
      <c r="GLN4" s="195"/>
      <c r="GLO4" s="195"/>
      <c r="GLP4" s="195"/>
      <c r="GLQ4" s="195"/>
      <c r="GLR4" s="195"/>
      <c r="GLS4" s="195"/>
      <c r="GLT4" s="195"/>
      <c r="GLU4" s="195"/>
      <c r="GLV4" s="195"/>
      <c r="GLW4" s="195"/>
      <c r="GLX4" s="195"/>
      <c r="GLY4" s="195"/>
      <c r="GLZ4" s="195"/>
      <c r="GMA4" s="195"/>
      <c r="GMB4" s="195"/>
      <c r="GMC4" s="195"/>
      <c r="GMD4" s="195"/>
      <c r="GME4" s="195"/>
      <c r="GMF4" s="195"/>
      <c r="GMG4" s="195"/>
      <c r="GMH4" s="195"/>
      <c r="GMI4" s="195"/>
      <c r="GMJ4" s="195"/>
      <c r="GMK4" s="195"/>
      <c r="GML4" s="195"/>
      <c r="GMM4" s="195"/>
      <c r="GMN4" s="195"/>
      <c r="GMO4" s="195"/>
      <c r="GMP4" s="195"/>
      <c r="GMQ4" s="195"/>
      <c r="GMR4" s="195"/>
      <c r="GMS4" s="195"/>
      <c r="GMT4" s="195"/>
      <c r="GMU4" s="195"/>
      <c r="GMV4" s="195"/>
      <c r="GMW4" s="195"/>
      <c r="GMX4" s="195"/>
      <c r="GMY4" s="195"/>
      <c r="GMZ4" s="195"/>
      <c r="GNA4" s="195"/>
      <c r="GNB4" s="195"/>
      <c r="GNC4" s="195"/>
      <c r="GND4" s="195"/>
      <c r="GNE4" s="195"/>
      <c r="GNF4" s="195"/>
      <c r="GNG4" s="195"/>
      <c r="GNH4" s="195"/>
      <c r="GNI4" s="195"/>
      <c r="GNJ4" s="195"/>
      <c r="GNK4" s="195"/>
      <c r="GNL4" s="195"/>
      <c r="GNM4" s="195"/>
      <c r="GNN4" s="195"/>
      <c r="GNO4" s="195"/>
      <c r="GNP4" s="195"/>
      <c r="GNQ4" s="195"/>
      <c r="GNR4" s="195"/>
      <c r="GNS4" s="195"/>
      <c r="GNT4" s="195"/>
      <c r="GNU4" s="195"/>
      <c r="GNV4" s="195"/>
      <c r="GNW4" s="195"/>
      <c r="GNX4" s="195"/>
      <c r="GNY4" s="195"/>
      <c r="GNZ4" s="195"/>
      <c r="GOA4" s="195"/>
      <c r="GOB4" s="195"/>
      <c r="GOC4" s="195"/>
      <c r="GOD4" s="195"/>
      <c r="GOE4" s="195"/>
      <c r="GOF4" s="195"/>
      <c r="GOG4" s="195"/>
      <c r="GOH4" s="195"/>
      <c r="GOI4" s="195"/>
      <c r="GOJ4" s="195"/>
      <c r="GOK4" s="195"/>
      <c r="GOL4" s="195"/>
      <c r="GOM4" s="195"/>
      <c r="GON4" s="195"/>
      <c r="GOO4" s="195"/>
      <c r="GOP4" s="195"/>
      <c r="GOQ4" s="195"/>
      <c r="GOR4" s="195"/>
      <c r="GOS4" s="195"/>
      <c r="GOT4" s="195"/>
      <c r="GOU4" s="195"/>
      <c r="GOV4" s="195"/>
      <c r="GOW4" s="195"/>
      <c r="GOX4" s="195"/>
      <c r="GOY4" s="195"/>
      <c r="GOZ4" s="195"/>
      <c r="GPA4" s="195"/>
      <c r="GPB4" s="195"/>
      <c r="GPC4" s="195"/>
      <c r="GPD4" s="195"/>
      <c r="GPE4" s="195"/>
      <c r="GPF4" s="195"/>
      <c r="GPG4" s="195"/>
      <c r="GPH4" s="195"/>
      <c r="GPI4" s="195"/>
      <c r="GPJ4" s="195"/>
      <c r="GPK4" s="195"/>
      <c r="GPL4" s="195"/>
      <c r="GPM4" s="195"/>
      <c r="GPN4" s="195"/>
      <c r="GPO4" s="195"/>
      <c r="GPP4" s="195"/>
      <c r="GPQ4" s="195"/>
      <c r="GPR4" s="195"/>
      <c r="GPS4" s="195"/>
      <c r="GPT4" s="195"/>
      <c r="GPU4" s="195"/>
      <c r="GPV4" s="195"/>
      <c r="GPW4" s="195"/>
      <c r="GPX4" s="195"/>
      <c r="GPY4" s="195"/>
      <c r="GPZ4" s="195"/>
      <c r="GQA4" s="195"/>
      <c r="GQB4" s="195"/>
      <c r="GQC4" s="195"/>
      <c r="GQD4" s="195"/>
      <c r="GQE4" s="195"/>
      <c r="GQF4" s="195"/>
      <c r="GQG4" s="195"/>
      <c r="GQH4" s="195"/>
      <c r="GQI4" s="195"/>
      <c r="GQJ4" s="195"/>
      <c r="GQK4" s="195"/>
      <c r="GQL4" s="195"/>
      <c r="GQM4" s="195"/>
      <c r="GQN4" s="195"/>
      <c r="GQO4" s="195"/>
      <c r="GQP4" s="195"/>
      <c r="GQQ4" s="195"/>
      <c r="GQR4" s="195"/>
      <c r="GQS4" s="195"/>
      <c r="GQT4" s="195"/>
      <c r="GQU4" s="195"/>
      <c r="GQV4" s="195"/>
      <c r="GQW4" s="195"/>
      <c r="GQX4" s="195"/>
      <c r="GQY4" s="195"/>
      <c r="GQZ4" s="195"/>
      <c r="GRA4" s="195"/>
      <c r="GRB4" s="195"/>
      <c r="GRC4" s="195"/>
      <c r="GRD4" s="195"/>
      <c r="GRE4" s="195"/>
      <c r="GRF4" s="195"/>
      <c r="GRG4" s="195"/>
      <c r="GRH4" s="195"/>
      <c r="GRI4" s="195"/>
      <c r="GRJ4" s="195"/>
      <c r="GRK4" s="195"/>
      <c r="GRL4" s="195"/>
      <c r="GRM4" s="195"/>
      <c r="GRN4" s="195"/>
      <c r="GRO4" s="195"/>
      <c r="GRP4" s="195"/>
      <c r="GRQ4" s="195"/>
      <c r="GRR4" s="195"/>
      <c r="GRS4" s="195"/>
      <c r="GRT4" s="195"/>
      <c r="GRU4" s="195"/>
      <c r="GRV4" s="195"/>
      <c r="GRW4" s="195"/>
      <c r="GRX4" s="195"/>
      <c r="GRY4" s="195"/>
      <c r="GRZ4" s="195"/>
      <c r="GSA4" s="195"/>
      <c r="GSB4" s="195"/>
      <c r="GSC4" s="195"/>
      <c r="GSD4" s="195"/>
      <c r="GSE4" s="195"/>
      <c r="GSF4" s="195"/>
      <c r="GSG4" s="195"/>
      <c r="GSH4" s="195"/>
      <c r="GSI4" s="195"/>
      <c r="GSJ4" s="195"/>
      <c r="GSK4" s="195"/>
      <c r="GSL4" s="195"/>
      <c r="GSM4" s="195"/>
      <c r="GSN4" s="195"/>
      <c r="GSO4" s="195"/>
      <c r="GSP4" s="195"/>
      <c r="GSQ4" s="195"/>
      <c r="GSR4" s="195"/>
      <c r="GSS4" s="195"/>
      <c r="GST4" s="195"/>
      <c r="GSU4" s="195"/>
      <c r="GSV4" s="195"/>
      <c r="GSW4" s="195"/>
      <c r="GSX4" s="195"/>
      <c r="GSY4" s="195"/>
      <c r="GSZ4" s="195"/>
      <c r="GTA4" s="195"/>
      <c r="GTB4" s="195"/>
      <c r="GTC4" s="195"/>
      <c r="GTD4" s="195"/>
      <c r="GTE4" s="195"/>
      <c r="GTF4" s="195"/>
      <c r="GTG4" s="195"/>
      <c r="GTH4" s="195"/>
      <c r="GTI4" s="195"/>
      <c r="GTJ4" s="195"/>
      <c r="GTK4" s="195"/>
      <c r="GTL4" s="195"/>
      <c r="GTM4" s="195"/>
      <c r="GTN4" s="195"/>
      <c r="GTO4" s="195"/>
      <c r="GTP4" s="195"/>
      <c r="GTQ4" s="195"/>
      <c r="GTR4" s="195"/>
      <c r="GTS4" s="195"/>
      <c r="GTT4" s="195"/>
      <c r="GTU4" s="195"/>
      <c r="GTV4" s="195"/>
      <c r="GTW4" s="195"/>
      <c r="GTX4" s="195"/>
      <c r="GTY4" s="195"/>
      <c r="GTZ4" s="195"/>
      <c r="GUA4" s="195"/>
      <c r="GUB4" s="195"/>
      <c r="GUC4" s="195"/>
      <c r="GUD4" s="195"/>
      <c r="GUE4" s="195"/>
      <c r="GUF4" s="195"/>
      <c r="GUG4" s="195"/>
      <c r="GUH4" s="195"/>
      <c r="GUI4" s="195"/>
      <c r="GUJ4" s="195"/>
      <c r="GUK4" s="195"/>
      <c r="GUL4" s="195"/>
      <c r="GUM4" s="195"/>
      <c r="GUN4" s="195"/>
      <c r="GUO4" s="195"/>
      <c r="GUP4" s="195"/>
      <c r="GUQ4" s="195"/>
      <c r="GUR4" s="195"/>
      <c r="GUS4" s="195"/>
      <c r="GUT4" s="195"/>
      <c r="GUU4" s="195"/>
      <c r="GUV4" s="195"/>
      <c r="GUW4" s="195"/>
      <c r="GUX4" s="195"/>
      <c r="GUY4" s="195"/>
      <c r="GUZ4" s="195"/>
      <c r="GVA4" s="195"/>
      <c r="GVB4" s="195"/>
      <c r="GVC4" s="195"/>
      <c r="GVD4" s="195"/>
      <c r="GVE4" s="195"/>
      <c r="GVF4" s="195"/>
      <c r="GVG4" s="195"/>
      <c r="GVH4" s="195"/>
      <c r="GVI4" s="195"/>
      <c r="GVJ4" s="195"/>
      <c r="GVK4" s="195"/>
      <c r="GVL4" s="195"/>
      <c r="GVM4" s="195"/>
      <c r="GVN4" s="195"/>
      <c r="GVO4" s="195"/>
      <c r="GVP4" s="195"/>
      <c r="GVQ4" s="195"/>
      <c r="GVR4" s="195"/>
      <c r="GVS4" s="195"/>
      <c r="GVT4" s="195"/>
      <c r="GVU4" s="195"/>
      <c r="GVV4" s="195"/>
      <c r="GVW4" s="195"/>
      <c r="GVX4" s="195"/>
      <c r="GVY4" s="195"/>
      <c r="GVZ4" s="195"/>
      <c r="GWA4" s="195"/>
      <c r="GWB4" s="195"/>
      <c r="GWC4" s="195"/>
      <c r="GWD4" s="195"/>
      <c r="GWE4" s="195"/>
      <c r="GWF4" s="195"/>
      <c r="GWG4" s="195"/>
      <c r="GWH4" s="195"/>
      <c r="GWI4" s="195"/>
      <c r="GWJ4" s="195"/>
      <c r="GWK4" s="195"/>
      <c r="GWL4" s="195"/>
      <c r="GWM4" s="195"/>
      <c r="GWN4" s="195"/>
      <c r="GWO4" s="195"/>
      <c r="GWP4" s="195"/>
      <c r="GWQ4" s="195"/>
      <c r="GWR4" s="195"/>
      <c r="GWS4" s="195"/>
      <c r="GWT4" s="195"/>
      <c r="GWU4" s="195"/>
      <c r="GWV4" s="195"/>
      <c r="GWW4" s="195"/>
      <c r="GWX4" s="195"/>
      <c r="GWY4" s="195"/>
      <c r="GWZ4" s="195"/>
      <c r="GXA4" s="195"/>
      <c r="GXB4" s="195"/>
      <c r="GXC4" s="195"/>
      <c r="GXD4" s="195"/>
      <c r="GXE4" s="195"/>
      <c r="GXF4" s="195"/>
      <c r="GXG4" s="195"/>
      <c r="GXH4" s="195"/>
      <c r="GXI4" s="195"/>
      <c r="GXJ4" s="195"/>
      <c r="GXK4" s="195"/>
      <c r="GXL4" s="195"/>
      <c r="GXM4" s="195"/>
      <c r="GXN4" s="195"/>
      <c r="GXO4" s="195"/>
      <c r="GXP4" s="195"/>
      <c r="GXQ4" s="195"/>
      <c r="GXR4" s="195"/>
      <c r="GXS4" s="195"/>
      <c r="GXT4" s="195"/>
      <c r="GXU4" s="195"/>
      <c r="GXV4" s="195"/>
      <c r="GXW4" s="195"/>
      <c r="GXX4" s="195"/>
      <c r="GXY4" s="195"/>
      <c r="GXZ4" s="195"/>
      <c r="GYA4" s="195"/>
      <c r="GYB4" s="195"/>
      <c r="GYC4" s="195"/>
      <c r="GYD4" s="195"/>
      <c r="GYE4" s="195"/>
      <c r="GYF4" s="195"/>
      <c r="GYG4" s="195"/>
      <c r="GYH4" s="195"/>
      <c r="GYI4" s="195"/>
      <c r="GYJ4" s="195"/>
      <c r="GYK4" s="195"/>
      <c r="GYL4" s="195"/>
      <c r="GYM4" s="195"/>
      <c r="GYN4" s="195"/>
      <c r="GYO4" s="195"/>
      <c r="GYP4" s="195"/>
      <c r="GYQ4" s="195"/>
      <c r="GYR4" s="195"/>
      <c r="GYS4" s="195"/>
      <c r="GYT4" s="195"/>
      <c r="GYU4" s="195"/>
      <c r="GYV4" s="195"/>
      <c r="GYW4" s="195"/>
      <c r="GYX4" s="195"/>
      <c r="GYY4" s="195"/>
      <c r="GYZ4" s="195"/>
      <c r="GZA4" s="195"/>
      <c r="GZB4" s="195"/>
      <c r="GZC4" s="195"/>
      <c r="GZD4" s="195"/>
      <c r="GZE4" s="195"/>
      <c r="GZF4" s="195"/>
      <c r="GZG4" s="195"/>
      <c r="GZH4" s="195"/>
      <c r="GZI4" s="195"/>
      <c r="GZJ4" s="195"/>
      <c r="GZK4" s="195"/>
      <c r="GZL4" s="195"/>
      <c r="GZM4" s="195"/>
      <c r="GZN4" s="195"/>
      <c r="GZO4" s="195"/>
      <c r="GZP4" s="195"/>
      <c r="GZQ4" s="195"/>
      <c r="GZR4" s="195"/>
      <c r="GZS4" s="195"/>
      <c r="GZT4" s="195"/>
      <c r="GZU4" s="195"/>
      <c r="GZV4" s="195"/>
      <c r="GZW4" s="195"/>
      <c r="GZX4" s="195"/>
      <c r="GZY4" s="195"/>
      <c r="GZZ4" s="195"/>
      <c r="HAA4" s="195"/>
      <c r="HAB4" s="195"/>
      <c r="HAC4" s="195"/>
      <c r="HAD4" s="195"/>
      <c r="HAE4" s="195"/>
      <c r="HAF4" s="195"/>
      <c r="HAG4" s="195"/>
      <c r="HAH4" s="195"/>
      <c r="HAI4" s="195"/>
      <c r="HAJ4" s="195"/>
      <c r="HAK4" s="195"/>
      <c r="HAL4" s="195"/>
      <c r="HAM4" s="195"/>
      <c r="HAN4" s="195"/>
      <c r="HAO4" s="195"/>
      <c r="HAP4" s="195"/>
      <c r="HAQ4" s="195"/>
      <c r="HAR4" s="195"/>
      <c r="HAS4" s="195"/>
      <c r="HAT4" s="195"/>
      <c r="HAU4" s="195"/>
      <c r="HAV4" s="195"/>
      <c r="HAW4" s="195"/>
      <c r="HAX4" s="195"/>
      <c r="HAY4" s="195"/>
      <c r="HAZ4" s="195"/>
      <c r="HBA4" s="195"/>
      <c r="HBB4" s="195"/>
      <c r="HBC4" s="195"/>
      <c r="HBD4" s="195"/>
      <c r="HBE4" s="195"/>
      <c r="HBF4" s="195"/>
      <c r="HBG4" s="195"/>
      <c r="HBH4" s="195"/>
      <c r="HBI4" s="195"/>
      <c r="HBJ4" s="195"/>
      <c r="HBK4" s="195"/>
      <c r="HBL4" s="195"/>
      <c r="HBM4" s="195"/>
      <c r="HBN4" s="195"/>
      <c r="HBO4" s="195"/>
      <c r="HBP4" s="195"/>
      <c r="HBQ4" s="195"/>
      <c r="HBR4" s="195"/>
      <c r="HBS4" s="195"/>
      <c r="HBT4" s="195"/>
      <c r="HBU4" s="195"/>
      <c r="HBV4" s="195"/>
      <c r="HBW4" s="195"/>
      <c r="HBX4" s="195"/>
      <c r="HBY4" s="195"/>
      <c r="HBZ4" s="195"/>
      <c r="HCA4" s="195"/>
      <c r="HCB4" s="195"/>
      <c r="HCC4" s="195"/>
      <c r="HCD4" s="195"/>
      <c r="HCE4" s="195"/>
      <c r="HCF4" s="195"/>
      <c r="HCG4" s="195"/>
      <c r="HCH4" s="195"/>
      <c r="HCI4" s="195"/>
      <c r="HCJ4" s="195"/>
      <c r="HCK4" s="195"/>
      <c r="HCL4" s="195"/>
      <c r="HCM4" s="195"/>
      <c r="HCN4" s="195"/>
      <c r="HCO4" s="195"/>
      <c r="HCP4" s="195"/>
      <c r="HCQ4" s="195"/>
      <c r="HCR4" s="195"/>
      <c r="HCS4" s="195"/>
      <c r="HCT4" s="195"/>
      <c r="HCU4" s="195"/>
      <c r="HCV4" s="195"/>
      <c r="HCW4" s="195"/>
      <c r="HCX4" s="195"/>
      <c r="HCY4" s="195"/>
      <c r="HCZ4" s="195"/>
      <c r="HDA4" s="195"/>
      <c r="HDB4" s="195"/>
      <c r="HDC4" s="195"/>
      <c r="HDD4" s="195"/>
      <c r="HDE4" s="195"/>
      <c r="HDF4" s="195"/>
      <c r="HDG4" s="195"/>
      <c r="HDH4" s="195"/>
      <c r="HDI4" s="195"/>
      <c r="HDJ4" s="195"/>
      <c r="HDK4" s="195"/>
      <c r="HDL4" s="195"/>
      <c r="HDM4" s="195"/>
      <c r="HDN4" s="195"/>
      <c r="HDO4" s="195"/>
      <c r="HDP4" s="195"/>
      <c r="HDQ4" s="195"/>
      <c r="HDR4" s="195"/>
      <c r="HDS4" s="195"/>
      <c r="HDT4" s="195"/>
      <c r="HDU4" s="195"/>
      <c r="HDV4" s="195"/>
      <c r="HDW4" s="195"/>
      <c r="HDX4" s="195"/>
      <c r="HDY4" s="195"/>
      <c r="HDZ4" s="195"/>
      <c r="HEA4" s="195"/>
      <c r="HEB4" s="195"/>
      <c r="HEC4" s="195"/>
      <c r="HED4" s="195"/>
      <c r="HEE4" s="195"/>
      <c r="HEF4" s="195"/>
      <c r="HEG4" s="195"/>
      <c r="HEH4" s="195"/>
      <c r="HEI4" s="195"/>
      <c r="HEJ4" s="195"/>
      <c r="HEK4" s="195"/>
      <c r="HEL4" s="195"/>
      <c r="HEM4" s="195"/>
      <c r="HEN4" s="195"/>
      <c r="HEO4" s="195"/>
      <c r="HEP4" s="195"/>
      <c r="HEQ4" s="195"/>
      <c r="HER4" s="195"/>
      <c r="HES4" s="195"/>
      <c r="HET4" s="195"/>
      <c r="HEU4" s="195"/>
      <c r="HEV4" s="195"/>
      <c r="HEW4" s="195"/>
      <c r="HEX4" s="195"/>
      <c r="HEY4" s="195"/>
      <c r="HEZ4" s="195"/>
      <c r="HFA4" s="195"/>
      <c r="HFB4" s="195"/>
      <c r="HFC4" s="195"/>
      <c r="HFD4" s="195"/>
      <c r="HFE4" s="195"/>
      <c r="HFF4" s="195"/>
      <c r="HFG4" s="195"/>
      <c r="HFH4" s="195"/>
      <c r="HFI4" s="195"/>
      <c r="HFJ4" s="195"/>
      <c r="HFK4" s="195"/>
      <c r="HFL4" s="195"/>
      <c r="HFM4" s="195"/>
      <c r="HFN4" s="195"/>
      <c r="HFO4" s="195"/>
      <c r="HFP4" s="195"/>
      <c r="HFQ4" s="195"/>
      <c r="HFR4" s="195"/>
      <c r="HFS4" s="195"/>
      <c r="HFT4" s="195"/>
      <c r="HFU4" s="195"/>
      <c r="HFV4" s="195"/>
      <c r="HFW4" s="195"/>
      <c r="HFX4" s="195"/>
      <c r="HFY4" s="195"/>
      <c r="HFZ4" s="195"/>
      <c r="HGA4" s="195"/>
      <c r="HGB4" s="195"/>
      <c r="HGC4" s="195"/>
      <c r="HGD4" s="195"/>
      <c r="HGE4" s="195"/>
      <c r="HGF4" s="195"/>
      <c r="HGG4" s="195"/>
      <c r="HGH4" s="195"/>
      <c r="HGI4" s="195"/>
      <c r="HGJ4" s="195"/>
      <c r="HGK4" s="195"/>
      <c r="HGL4" s="195"/>
      <c r="HGM4" s="195"/>
      <c r="HGN4" s="195"/>
      <c r="HGO4" s="195"/>
      <c r="HGP4" s="195"/>
      <c r="HGQ4" s="195"/>
      <c r="HGR4" s="195"/>
      <c r="HGS4" s="195"/>
      <c r="HGT4" s="195"/>
      <c r="HGU4" s="195"/>
      <c r="HGV4" s="195"/>
      <c r="HGW4" s="195"/>
      <c r="HGX4" s="195"/>
      <c r="HGY4" s="195"/>
      <c r="HGZ4" s="195"/>
      <c r="HHA4" s="195"/>
      <c r="HHB4" s="195"/>
      <c r="HHC4" s="195"/>
      <c r="HHD4" s="195"/>
      <c r="HHE4" s="195"/>
      <c r="HHF4" s="195"/>
      <c r="HHG4" s="195"/>
      <c r="HHH4" s="195"/>
      <c r="HHI4" s="195"/>
      <c r="HHJ4" s="195"/>
      <c r="HHK4" s="195"/>
      <c r="HHL4" s="195"/>
      <c r="HHM4" s="195"/>
      <c r="HHN4" s="195"/>
      <c r="HHO4" s="195"/>
      <c r="HHP4" s="195"/>
      <c r="HHQ4" s="195"/>
      <c r="HHR4" s="195"/>
      <c r="HHS4" s="195"/>
      <c r="HHT4" s="195"/>
      <c r="HHU4" s="195"/>
      <c r="HHV4" s="195"/>
      <c r="HHW4" s="195"/>
      <c r="HHX4" s="195"/>
      <c r="HHY4" s="195"/>
      <c r="HHZ4" s="195"/>
      <c r="HIA4" s="195"/>
      <c r="HIB4" s="195"/>
      <c r="HIC4" s="195"/>
      <c r="HID4" s="195"/>
      <c r="HIE4" s="195"/>
      <c r="HIF4" s="195"/>
      <c r="HIG4" s="195"/>
      <c r="HIH4" s="195"/>
      <c r="HII4" s="195"/>
      <c r="HIJ4" s="195"/>
      <c r="HIK4" s="195"/>
      <c r="HIL4" s="195"/>
      <c r="HIM4" s="195"/>
      <c r="HIN4" s="195"/>
      <c r="HIO4" s="195"/>
      <c r="HIP4" s="195"/>
      <c r="HIQ4" s="195"/>
      <c r="HIR4" s="195"/>
      <c r="HIS4" s="195"/>
      <c r="HIT4" s="195"/>
      <c r="HIU4" s="195"/>
      <c r="HIV4" s="195"/>
      <c r="HIW4" s="195"/>
      <c r="HIX4" s="195"/>
      <c r="HIY4" s="195"/>
      <c r="HIZ4" s="195"/>
      <c r="HJA4" s="195"/>
      <c r="HJB4" s="195"/>
      <c r="HJC4" s="195"/>
      <c r="HJD4" s="195"/>
      <c r="HJE4" s="195"/>
      <c r="HJF4" s="195"/>
      <c r="HJG4" s="195"/>
      <c r="HJH4" s="195"/>
      <c r="HJI4" s="195"/>
      <c r="HJJ4" s="195"/>
      <c r="HJK4" s="195"/>
      <c r="HJL4" s="195"/>
      <c r="HJM4" s="195"/>
      <c r="HJN4" s="195"/>
      <c r="HJO4" s="195"/>
      <c r="HJP4" s="195"/>
      <c r="HJQ4" s="195"/>
      <c r="HJR4" s="195"/>
      <c r="HJS4" s="195"/>
      <c r="HJT4" s="195"/>
      <c r="HJU4" s="195"/>
      <c r="HJV4" s="195"/>
      <c r="HJW4" s="195"/>
      <c r="HJX4" s="195"/>
      <c r="HJY4" s="195"/>
      <c r="HJZ4" s="195"/>
      <c r="HKA4" s="195"/>
      <c r="HKB4" s="195"/>
      <c r="HKC4" s="195"/>
      <c r="HKD4" s="195"/>
      <c r="HKE4" s="195"/>
      <c r="HKF4" s="195"/>
      <c r="HKG4" s="195"/>
      <c r="HKH4" s="195"/>
      <c r="HKI4" s="195"/>
      <c r="HKJ4" s="195"/>
      <c r="HKK4" s="195"/>
      <c r="HKL4" s="195"/>
      <c r="HKM4" s="195"/>
      <c r="HKN4" s="195"/>
      <c r="HKO4" s="195"/>
      <c r="HKP4" s="195"/>
      <c r="HKQ4" s="195"/>
      <c r="HKR4" s="195"/>
      <c r="HKS4" s="195"/>
      <c r="HKT4" s="195"/>
      <c r="HKU4" s="195"/>
      <c r="HKV4" s="195"/>
      <c r="HKW4" s="195"/>
      <c r="HKX4" s="195"/>
      <c r="HKY4" s="195"/>
      <c r="HKZ4" s="195"/>
      <c r="HLA4" s="195"/>
      <c r="HLB4" s="195"/>
      <c r="HLC4" s="195"/>
      <c r="HLD4" s="195"/>
      <c r="HLE4" s="195"/>
      <c r="HLF4" s="195"/>
      <c r="HLG4" s="195"/>
      <c r="HLH4" s="195"/>
      <c r="HLI4" s="195"/>
      <c r="HLJ4" s="195"/>
      <c r="HLK4" s="195"/>
      <c r="HLL4" s="195"/>
      <c r="HLM4" s="195"/>
      <c r="HLN4" s="195"/>
      <c r="HLO4" s="195"/>
      <c r="HLP4" s="195"/>
      <c r="HLQ4" s="195"/>
      <c r="HLR4" s="195"/>
      <c r="HLS4" s="195"/>
      <c r="HLT4" s="195"/>
      <c r="HLU4" s="195"/>
      <c r="HLV4" s="195"/>
      <c r="HLW4" s="195"/>
      <c r="HLX4" s="195"/>
      <c r="HLY4" s="195"/>
      <c r="HLZ4" s="195"/>
      <c r="HMA4" s="195"/>
      <c r="HMB4" s="195"/>
      <c r="HMC4" s="195"/>
      <c r="HMD4" s="195"/>
      <c r="HME4" s="195"/>
      <c r="HMF4" s="195"/>
      <c r="HMG4" s="195"/>
      <c r="HMH4" s="195"/>
      <c r="HMI4" s="195"/>
      <c r="HMJ4" s="195"/>
      <c r="HMK4" s="195"/>
      <c r="HML4" s="195"/>
      <c r="HMM4" s="195"/>
      <c r="HMN4" s="195"/>
      <c r="HMO4" s="195"/>
      <c r="HMP4" s="195"/>
      <c r="HMQ4" s="195"/>
      <c r="HMR4" s="195"/>
      <c r="HMS4" s="195"/>
      <c r="HMT4" s="195"/>
      <c r="HMU4" s="195"/>
      <c r="HMV4" s="195"/>
      <c r="HMW4" s="195"/>
      <c r="HMX4" s="195"/>
      <c r="HMY4" s="195"/>
      <c r="HMZ4" s="195"/>
      <c r="HNA4" s="195"/>
      <c r="HNB4" s="195"/>
      <c r="HNC4" s="195"/>
      <c r="HND4" s="195"/>
      <c r="HNE4" s="195"/>
      <c r="HNF4" s="195"/>
      <c r="HNG4" s="195"/>
      <c r="HNH4" s="195"/>
      <c r="HNI4" s="195"/>
      <c r="HNJ4" s="195"/>
      <c r="HNK4" s="195"/>
      <c r="HNL4" s="195"/>
      <c r="HNM4" s="195"/>
      <c r="HNN4" s="195"/>
      <c r="HNO4" s="195"/>
      <c r="HNP4" s="195"/>
      <c r="HNQ4" s="195"/>
      <c r="HNR4" s="195"/>
      <c r="HNS4" s="195"/>
      <c r="HNT4" s="195"/>
      <c r="HNU4" s="195"/>
      <c r="HNV4" s="195"/>
      <c r="HNW4" s="195"/>
      <c r="HNX4" s="195"/>
      <c r="HNY4" s="195"/>
      <c r="HNZ4" s="195"/>
      <c r="HOA4" s="195"/>
      <c r="HOB4" s="195"/>
      <c r="HOC4" s="195"/>
      <c r="HOD4" s="195"/>
      <c r="HOE4" s="195"/>
      <c r="HOF4" s="195"/>
      <c r="HOG4" s="195"/>
      <c r="HOH4" s="195"/>
      <c r="HOI4" s="195"/>
      <c r="HOJ4" s="195"/>
      <c r="HOK4" s="195"/>
      <c r="HOL4" s="195"/>
      <c r="HOM4" s="195"/>
      <c r="HON4" s="195"/>
      <c r="HOO4" s="195"/>
      <c r="HOP4" s="195"/>
      <c r="HOQ4" s="195"/>
      <c r="HOR4" s="195"/>
      <c r="HOS4" s="195"/>
      <c r="HOT4" s="195"/>
      <c r="HOU4" s="195"/>
      <c r="HOV4" s="195"/>
      <c r="HOW4" s="195"/>
      <c r="HOX4" s="195"/>
      <c r="HOY4" s="195"/>
      <c r="HOZ4" s="195"/>
      <c r="HPA4" s="195"/>
      <c r="HPB4" s="195"/>
      <c r="HPC4" s="195"/>
      <c r="HPD4" s="195"/>
      <c r="HPE4" s="195"/>
      <c r="HPF4" s="195"/>
      <c r="HPG4" s="195"/>
      <c r="HPH4" s="195"/>
      <c r="HPI4" s="195"/>
      <c r="HPJ4" s="195"/>
      <c r="HPK4" s="195"/>
      <c r="HPL4" s="195"/>
      <c r="HPM4" s="195"/>
      <c r="HPN4" s="195"/>
      <c r="HPO4" s="195"/>
      <c r="HPP4" s="195"/>
      <c r="HPQ4" s="195"/>
      <c r="HPR4" s="195"/>
      <c r="HPS4" s="195"/>
      <c r="HPT4" s="195"/>
      <c r="HPU4" s="195"/>
      <c r="HPV4" s="195"/>
      <c r="HPW4" s="195"/>
      <c r="HPX4" s="195"/>
      <c r="HPY4" s="195"/>
      <c r="HPZ4" s="195"/>
      <c r="HQA4" s="195"/>
      <c r="HQB4" s="195"/>
      <c r="HQC4" s="195"/>
      <c r="HQD4" s="195"/>
      <c r="HQE4" s="195"/>
      <c r="HQF4" s="195"/>
      <c r="HQG4" s="195"/>
      <c r="HQH4" s="195"/>
      <c r="HQI4" s="195"/>
      <c r="HQJ4" s="195"/>
      <c r="HQK4" s="195"/>
      <c r="HQL4" s="195"/>
      <c r="HQM4" s="195"/>
      <c r="HQN4" s="195"/>
      <c r="HQO4" s="195"/>
      <c r="HQP4" s="195"/>
      <c r="HQQ4" s="195"/>
      <c r="HQR4" s="195"/>
      <c r="HQS4" s="195"/>
      <c r="HQT4" s="195"/>
      <c r="HQU4" s="195"/>
      <c r="HQV4" s="195"/>
      <c r="HQW4" s="195"/>
      <c r="HQX4" s="195"/>
      <c r="HQY4" s="195"/>
      <c r="HQZ4" s="195"/>
      <c r="HRA4" s="195"/>
      <c r="HRB4" s="195"/>
      <c r="HRC4" s="195"/>
      <c r="HRD4" s="195"/>
      <c r="HRE4" s="195"/>
      <c r="HRF4" s="195"/>
      <c r="HRG4" s="195"/>
      <c r="HRH4" s="195"/>
      <c r="HRI4" s="195"/>
      <c r="HRJ4" s="195"/>
      <c r="HRK4" s="195"/>
      <c r="HRL4" s="195"/>
      <c r="HRM4" s="195"/>
      <c r="HRN4" s="195"/>
      <c r="HRO4" s="195"/>
      <c r="HRP4" s="195"/>
      <c r="HRQ4" s="195"/>
      <c r="HRR4" s="195"/>
      <c r="HRS4" s="195"/>
      <c r="HRT4" s="195"/>
      <c r="HRU4" s="195"/>
      <c r="HRV4" s="195"/>
      <c r="HRW4" s="195"/>
      <c r="HRX4" s="195"/>
      <c r="HRY4" s="195"/>
      <c r="HRZ4" s="195"/>
      <c r="HSA4" s="195"/>
      <c r="HSB4" s="195"/>
      <c r="HSC4" s="195"/>
      <c r="HSD4" s="195"/>
      <c r="HSE4" s="195"/>
      <c r="HSF4" s="195"/>
      <c r="HSG4" s="195"/>
      <c r="HSH4" s="195"/>
      <c r="HSI4" s="195"/>
      <c r="HSJ4" s="195"/>
      <c r="HSK4" s="195"/>
      <c r="HSL4" s="195"/>
      <c r="HSM4" s="195"/>
      <c r="HSN4" s="195"/>
      <c r="HSO4" s="195"/>
      <c r="HSP4" s="195"/>
      <c r="HSQ4" s="195"/>
      <c r="HSR4" s="195"/>
      <c r="HSS4" s="195"/>
      <c r="HST4" s="195"/>
      <c r="HSU4" s="195"/>
      <c r="HSV4" s="195"/>
      <c r="HSW4" s="195"/>
      <c r="HSX4" s="195"/>
      <c r="HSY4" s="195"/>
      <c r="HSZ4" s="195"/>
      <c r="HTA4" s="195"/>
      <c r="HTB4" s="195"/>
      <c r="HTC4" s="195"/>
      <c r="HTD4" s="195"/>
      <c r="HTE4" s="195"/>
      <c r="HTF4" s="195"/>
      <c r="HTG4" s="195"/>
      <c r="HTH4" s="195"/>
      <c r="HTI4" s="195"/>
      <c r="HTJ4" s="195"/>
      <c r="HTK4" s="195"/>
      <c r="HTL4" s="195"/>
      <c r="HTM4" s="195"/>
      <c r="HTN4" s="195"/>
      <c r="HTO4" s="195"/>
      <c r="HTP4" s="195"/>
      <c r="HTQ4" s="195"/>
      <c r="HTR4" s="195"/>
      <c r="HTS4" s="195"/>
      <c r="HTT4" s="195"/>
      <c r="HTU4" s="195"/>
      <c r="HTV4" s="195"/>
      <c r="HTW4" s="195"/>
      <c r="HTX4" s="195"/>
      <c r="HTY4" s="195"/>
      <c r="HTZ4" s="195"/>
      <c r="HUA4" s="195"/>
      <c r="HUB4" s="195"/>
      <c r="HUC4" s="195"/>
      <c r="HUD4" s="195"/>
      <c r="HUE4" s="195"/>
      <c r="HUF4" s="195"/>
      <c r="HUG4" s="195"/>
      <c r="HUH4" s="195"/>
      <c r="HUI4" s="195"/>
      <c r="HUJ4" s="195"/>
      <c r="HUK4" s="195"/>
      <c r="HUL4" s="195"/>
      <c r="HUM4" s="195"/>
      <c r="HUN4" s="195"/>
      <c r="HUO4" s="195"/>
      <c r="HUP4" s="195"/>
      <c r="HUQ4" s="195"/>
      <c r="HUR4" s="195"/>
      <c r="HUS4" s="195"/>
      <c r="HUT4" s="195"/>
      <c r="HUU4" s="195"/>
      <c r="HUV4" s="195"/>
      <c r="HUW4" s="195"/>
      <c r="HUX4" s="195"/>
      <c r="HUY4" s="195"/>
      <c r="HUZ4" s="195"/>
      <c r="HVA4" s="195"/>
      <c r="HVB4" s="195"/>
      <c r="HVC4" s="195"/>
      <c r="HVD4" s="195"/>
      <c r="HVE4" s="195"/>
      <c r="HVF4" s="195"/>
      <c r="HVG4" s="195"/>
      <c r="HVH4" s="195"/>
      <c r="HVI4" s="195"/>
      <c r="HVJ4" s="195"/>
      <c r="HVK4" s="195"/>
      <c r="HVL4" s="195"/>
      <c r="HVM4" s="195"/>
      <c r="HVN4" s="195"/>
      <c r="HVO4" s="195"/>
      <c r="HVP4" s="195"/>
      <c r="HVQ4" s="195"/>
      <c r="HVR4" s="195"/>
      <c r="HVS4" s="195"/>
      <c r="HVT4" s="195"/>
      <c r="HVU4" s="195"/>
      <c r="HVV4" s="195"/>
      <c r="HVW4" s="195"/>
      <c r="HVX4" s="195"/>
      <c r="HVY4" s="195"/>
      <c r="HVZ4" s="195"/>
      <c r="HWA4" s="195"/>
      <c r="HWB4" s="195"/>
      <c r="HWC4" s="195"/>
      <c r="HWD4" s="195"/>
      <c r="HWE4" s="195"/>
      <c r="HWF4" s="195"/>
      <c r="HWG4" s="195"/>
      <c r="HWH4" s="195"/>
      <c r="HWI4" s="195"/>
      <c r="HWJ4" s="195"/>
      <c r="HWK4" s="195"/>
      <c r="HWL4" s="195"/>
      <c r="HWM4" s="195"/>
      <c r="HWN4" s="195"/>
      <c r="HWO4" s="195"/>
      <c r="HWP4" s="195"/>
      <c r="HWQ4" s="195"/>
      <c r="HWR4" s="195"/>
      <c r="HWS4" s="195"/>
      <c r="HWT4" s="195"/>
      <c r="HWU4" s="195"/>
      <c r="HWV4" s="195"/>
      <c r="HWW4" s="195"/>
      <c r="HWX4" s="195"/>
      <c r="HWY4" s="195"/>
      <c r="HWZ4" s="195"/>
      <c r="HXA4" s="195"/>
      <c r="HXB4" s="195"/>
      <c r="HXC4" s="195"/>
      <c r="HXD4" s="195"/>
      <c r="HXE4" s="195"/>
      <c r="HXF4" s="195"/>
      <c r="HXG4" s="195"/>
      <c r="HXH4" s="195"/>
      <c r="HXI4" s="195"/>
      <c r="HXJ4" s="195"/>
      <c r="HXK4" s="195"/>
      <c r="HXL4" s="195"/>
      <c r="HXM4" s="195"/>
      <c r="HXN4" s="195"/>
      <c r="HXO4" s="195"/>
      <c r="HXP4" s="195"/>
      <c r="HXQ4" s="195"/>
      <c r="HXR4" s="195"/>
      <c r="HXS4" s="195"/>
      <c r="HXT4" s="195"/>
      <c r="HXU4" s="195"/>
      <c r="HXV4" s="195"/>
      <c r="HXW4" s="195"/>
      <c r="HXX4" s="195"/>
      <c r="HXY4" s="195"/>
      <c r="HXZ4" s="195"/>
      <c r="HYA4" s="195"/>
      <c r="HYB4" s="195"/>
      <c r="HYC4" s="195"/>
      <c r="HYD4" s="195"/>
      <c r="HYE4" s="195"/>
      <c r="HYF4" s="195"/>
      <c r="HYG4" s="195"/>
      <c r="HYH4" s="195"/>
      <c r="HYI4" s="195"/>
      <c r="HYJ4" s="195"/>
      <c r="HYK4" s="195"/>
      <c r="HYL4" s="195"/>
      <c r="HYM4" s="195"/>
      <c r="HYN4" s="195"/>
      <c r="HYO4" s="195"/>
      <c r="HYP4" s="195"/>
      <c r="HYQ4" s="195"/>
      <c r="HYR4" s="195"/>
      <c r="HYS4" s="195"/>
      <c r="HYT4" s="195"/>
      <c r="HYU4" s="195"/>
      <c r="HYV4" s="195"/>
      <c r="HYW4" s="195"/>
      <c r="HYX4" s="195"/>
      <c r="HYY4" s="195"/>
      <c r="HYZ4" s="195"/>
      <c r="HZA4" s="195"/>
      <c r="HZB4" s="195"/>
      <c r="HZC4" s="195"/>
      <c r="HZD4" s="195"/>
      <c r="HZE4" s="195"/>
      <c r="HZF4" s="195"/>
      <c r="HZG4" s="195"/>
      <c r="HZH4" s="195"/>
      <c r="HZI4" s="195"/>
      <c r="HZJ4" s="195"/>
      <c r="HZK4" s="195"/>
      <c r="HZL4" s="195"/>
      <c r="HZM4" s="195"/>
      <c r="HZN4" s="195"/>
      <c r="HZO4" s="195"/>
      <c r="HZP4" s="195"/>
      <c r="HZQ4" s="195"/>
      <c r="HZR4" s="195"/>
      <c r="HZS4" s="195"/>
      <c r="HZT4" s="195"/>
      <c r="HZU4" s="195"/>
      <c r="HZV4" s="195"/>
      <c r="HZW4" s="195"/>
      <c r="HZX4" s="195"/>
      <c r="HZY4" s="195"/>
      <c r="HZZ4" s="195"/>
      <c r="IAA4" s="195"/>
      <c r="IAB4" s="195"/>
      <c r="IAC4" s="195"/>
      <c r="IAD4" s="195"/>
      <c r="IAE4" s="195"/>
      <c r="IAF4" s="195"/>
      <c r="IAG4" s="195"/>
      <c r="IAH4" s="195"/>
      <c r="IAI4" s="195"/>
      <c r="IAJ4" s="195"/>
      <c r="IAK4" s="195"/>
      <c r="IAL4" s="195"/>
      <c r="IAM4" s="195"/>
      <c r="IAN4" s="195"/>
      <c r="IAO4" s="195"/>
      <c r="IAP4" s="195"/>
      <c r="IAQ4" s="195"/>
      <c r="IAR4" s="195"/>
      <c r="IAS4" s="195"/>
      <c r="IAT4" s="195"/>
      <c r="IAU4" s="195"/>
      <c r="IAV4" s="195"/>
      <c r="IAW4" s="195"/>
      <c r="IAX4" s="195"/>
      <c r="IAY4" s="195"/>
      <c r="IAZ4" s="195"/>
      <c r="IBA4" s="195"/>
      <c r="IBB4" s="195"/>
      <c r="IBC4" s="195"/>
      <c r="IBD4" s="195"/>
      <c r="IBE4" s="195"/>
      <c r="IBF4" s="195"/>
      <c r="IBG4" s="195"/>
      <c r="IBH4" s="195"/>
      <c r="IBI4" s="195"/>
      <c r="IBJ4" s="195"/>
      <c r="IBK4" s="195"/>
      <c r="IBL4" s="195"/>
      <c r="IBM4" s="195"/>
      <c r="IBN4" s="195"/>
      <c r="IBO4" s="195"/>
      <c r="IBP4" s="195"/>
      <c r="IBQ4" s="195"/>
      <c r="IBR4" s="195"/>
      <c r="IBS4" s="195"/>
      <c r="IBT4" s="195"/>
      <c r="IBU4" s="195"/>
      <c r="IBV4" s="195"/>
      <c r="IBW4" s="195"/>
      <c r="IBX4" s="195"/>
      <c r="IBY4" s="195"/>
      <c r="IBZ4" s="195"/>
      <c r="ICA4" s="195"/>
      <c r="ICB4" s="195"/>
      <c r="ICC4" s="195"/>
      <c r="ICD4" s="195"/>
      <c r="ICE4" s="195"/>
      <c r="ICF4" s="195"/>
      <c r="ICG4" s="195"/>
      <c r="ICH4" s="195"/>
      <c r="ICI4" s="195"/>
      <c r="ICJ4" s="195"/>
      <c r="ICK4" s="195"/>
      <c r="ICL4" s="195"/>
      <c r="ICM4" s="195"/>
      <c r="ICN4" s="195"/>
      <c r="ICO4" s="195"/>
      <c r="ICP4" s="195"/>
      <c r="ICQ4" s="195"/>
      <c r="ICR4" s="195"/>
      <c r="ICS4" s="195"/>
      <c r="ICT4" s="195"/>
      <c r="ICU4" s="195"/>
      <c r="ICV4" s="195"/>
      <c r="ICW4" s="195"/>
      <c r="ICX4" s="195"/>
      <c r="ICY4" s="195"/>
      <c r="ICZ4" s="195"/>
      <c r="IDA4" s="195"/>
      <c r="IDB4" s="195"/>
      <c r="IDC4" s="195"/>
      <c r="IDD4" s="195"/>
      <c r="IDE4" s="195"/>
      <c r="IDF4" s="195"/>
      <c r="IDG4" s="195"/>
      <c r="IDH4" s="195"/>
      <c r="IDI4" s="195"/>
      <c r="IDJ4" s="195"/>
      <c r="IDK4" s="195"/>
      <c r="IDL4" s="195"/>
      <c r="IDM4" s="195"/>
      <c r="IDN4" s="195"/>
      <c r="IDO4" s="195"/>
      <c r="IDP4" s="195"/>
      <c r="IDQ4" s="195"/>
      <c r="IDR4" s="195"/>
      <c r="IDS4" s="195"/>
      <c r="IDT4" s="195"/>
      <c r="IDU4" s="195"/>
      <c r="IDV4" s="195"/>
      <c r="IDW4" s="195"/>
      <c r="IDX4" s="195"/>
      <c r="IDY4" s="195"/>
      <c r="IDZ4" s="195"/>
      <c r="IEA4" s="195"/>
      <c r="IEB4" s="195"/>
      <c r="IEC4" s="195"/>
      <c r="IED4" s="195"/>
      <c r="IEE4" s="195"/>
      <c r="IEF4" s="195"/>
      <c r="IEG4" s="195"/>
      <c r="IEH4" s="195"/>
      <c r="IEI4" s="195"/>
      <c r="IEJ4" s="195"/>
      <c r="IEK4" s="195"/>
      <c r="IEL4" s="195"/>
      <c r="IEM4" s="195"/>
      <c r="IEN4" s="195"/>
      <c r="IEO4" s="195"/>
      <c r="IEP4" s="195"/>
      <c r="IEQ4" s="195"/>
      <c r="IER4" s="195"/>
      <c r="IES4" s="195"/>
      <c r="IET4" s="195"/>
      <c r="IEU4" s="195"/>
      <c r="IEV4" s="195"/>
      <c r="IEW4" s="195"/>
      <c r="IEX4" s="195"/>
      <c r="IEY4" s="195"/>
      <c r="IEZ4" s="195"/>
      <c r="IFA4" s="195"/>
      <c r="IFB4" s="195"/>
      <c r="IFC4" s="195"/>
      <c r="IFD4" s="195"/>
      <c r="IFE4" s="195"/>
      <c r="IFF4" s="195"/>
      <c r="IFG4" s="195"/>
      <c r="IFH4" s="195"/>
      <c r="IFI4" s="195"/>
      <c r="IFJ4" s="195"/>
      <c r="IFK4" s="195"/>
      <c r="IFL4" s="195"/>
      <c r="IFM4" s="195"/>
      <c r="IFN4" s="195"/>
      <c r="IFO4" s="195"/>
      <c r="IFP4" s="195"/>
      <c r="IFQ4" s="195"/>
      <c r="IFR4" s="195"/>
      <c r="IFS4" s="195"/>
      <c r="IFT4" s="195"/>
      <c r="IFU4" s="195"/>
      <c r="IFV4" s="195"/>
      <c r="IFW4" s="195"/>
      <c r="IFX4" s="195"/>
      <c r="IFY4" s="195"/>
      <c r="IFZ4" s="195"/>
      <c r="IGA4" s="195"/>
      <c r="IGB4" s="195"/>
      <c r="IGC4" s="195"/>
      <c r="IGD4" s="195"/>
      <c r="IGE4" s="195"/>
      <c r="IGF4" s="195"/>
      <c r="IGG4" s="195"/>
      <c r="IGH4" s="195"/>
      <c r="IGI4" s="195"/>
      <c r="IGJ4" s="195"/>
      <c r="IGK4" s="195"/>
      <c r="IGL4" s="195"/>
      <c r="IGM4" s="195"/>
      <c r="IGN4" s="195"/>
      <c r="IGO4" s="195"/>
      <c r="IGP4" s="195"/>
      <c r="IGQ4" s="195"/>
      <c r="IGR4" s="195"/>
      <c r="IGS4" s="195"/>
      <c r="IGT4" s="195"/>
      <c r="IGU4" s="195"/>
      <c r="IGV4" s="195"/>
      <c r="IGW4" s="195"/>
      <c r="IGX4" s="195"/>
      <c r="IGY4" s="195"/>
      <c r="IGZ4" s="195"/>
      <c r="IHA4" s="195"/>
      <c r="IHB4" s="195"/>
      <c r="IHC4" s="195"/>
      <c r="IHD4" s="195"/>
      <c r="IHE4" s="195"/>
      <c r="IHF4" s="195"/>
      <c r="IHG4" s="195"/>
      <c r="IHH4" s="195"/>
      <c r="IHI4" s="195"/>
      <c r="IHJ4" s="195"/>
      <c r="IHK4" s="195"/>
      <c r="IHL4" s="195"/>
      <c r="IHM4" s="195"/>
      <c r="IHN4" s="195"/>
      <c r="IHO4" s="195"/>
      <c r="IHP4" s="195"/>
      <c r="IHQ4" s="195"/>
      <c r="IHR4" s="195"/>
      <c r="IHS4" s="195"/>
      <c r="IHT4" s="195"/>
      <c r="IHU4" s="195"/>
      <c r="IHV4" s="195"/>
      <c r="IHW4" s="195"/>
      <c r="IHX4" s="195"/>
      <c r="IHY4" s="195"/>
      <c r="IHZ4" s="195"/>
      <c r="IIA4" s="195"/>
      <c r="IIB4" s="195"/>
      <c r="IIC4" s="195"/>
      <c r="IID4" s="195"/>
      <c r="IIE4" s="195"/>
      <c r="IIF4" s="195"/>
      <c r="IIG4" s="195"/>
      <c r="IIH4" s="195"/>
      <c r="III4" s="195"/>
      <c r="IIJ4" s="195"/>
      <c r="IIK4" s="195"/>
      <c r="IIL4" s="195"/>
      <c r="IIM4" s="195"/>
      <c r="IIN4" s="195"/>
      <c r="IIO4" s="195"/>
      <c r="IIP4" s="195"/>
      <c r="IIQ4" s="195"/>
      <c r="IIR4" s="195"/>
      <c r="IIS4" s="195"/>
      <c r="IIT4" s="195"/>
      <c r="IIU4" s="195"/>
      <c r="IIV4" s="195"/>
      <c r="IIW4" s="195"/>
      <c r="IIX4" s="195"/>
      <c r="IIY4" s="195"/>
      <c r="IIZ4" s="195"/>
      <c r="IJA4" s="195"/>
      <c r="IJB4" s="195"/>
      <c r="IJC4" s="195"/>
      <c r="IJD4" s="195"/>
      <c r="IJE4" s="195"/>
      <c r="IJF4" s="195"/>
      <c r="IJG4" s="195"/>
      <c r="IJH4" s="195"/>
      <c r="IJI4" s="195"/>
      <c r="IJJ4" s="195"/>
      <c r="IJK4" s="195"/>
      <c r="IJL4" s="195"/>
      <c r="IJM4" s="195"/>
      <c r="IJN4" s="195"/>
      <c r="IJO4" s="195"/>
      <c r="IJP4" s="195"/>
      <c r="IJQ4" s="195"/>
      <c r="IJR4" s="195"/>
      <c r="IJS4" s="195"/>
      <c r="IJT4" s="195"/>
      <c r="IJU4" s="195"/>
      <c r="IJV4" s="195"/>
      <c r="IJW4" s="195"/>
      <c r="IJX4" s="195"/>
      <c r="IJY4" s="195"/>
      <c r="IJZ4" s="195"/>
      <c r="IKA4" s="195"/>
      <c r="IKB4" s="195"/>
      <c r="IKC4" s="195"/>
      <c r="IKD4" s="195"/>
      <c r="IKE4" s="195"/>
      <c r="IKF4" s="195"/>
      <c r="IKG4" s="195"/>
      <c r="IKH4" s="195"/>
      <c r="IKI4" s="195"/>
      <c r="IKJ4" s="195"/>
      <c r="IKK4" s="195"/>
      <c r="IKL4" s="195"/>
      <c r="IKM4" s="195"/>
      <c r="IKN4" s="195"/>
      <c r="IKO4" s="195"/>
      <c r="IKP4" s="195"/>
      <c r="IKQ4" s="195"/>
      <c r="IKR4" s="195"/>
      <c r="IKS4" s="195"/>
      <c r="IKT4" s="195"/>
      <c r="IKU4" s="195"/>
      <c r="IKV4" s="195"/>
      <c r="IKW4" s="195"/>
      <c r="IKX4" s="195"/>
      <c r="IKY4" s="195"/>
      <c r="IKZ4" s="195"/>
      <c r="ILA4" s="195"/>
      <c r="ILB4" s="195"/>
      <c r="ILC4" s="195"/>
      <c r="ILD4" s="195"/>
      <c r="ILE4" s="195"/>
      <c r="ILF4" s="195"/>
      <c r="ILG4" s="195"/>
      <c r="ILH4" s="195"/>
      <c r="ILI4" s="195"/>
      <c r="ILJ4" s="195"/>
      <c r="ILK4" s="195"/>
      <c r="ILL4" s="195"/>
      <c r="ILM4" s="195"/>
      <c r="ILN4" s="195"/>
      <c r="ILO4" s="195"/>
      <c r="ILP4" s="195"/>
      <c r="ILQ4" s="195"/>
      <c r="ILR4" s="195"/>
      <c r="ILS4" s="195"/>
      <c r="ILT4" s="195"/>
      <c r="ILU4" s="195"/>
      <c r="ILV4" s="195"/>
      <c r="ILW4" s="195"/>
      <c r="ILX4" s="195"/>
      <c r="ILY4" s="195"/>
      <c r="ILZ4" s="195"/>
      <c r="IMA4" s="195"/>
      <c r="IMB4" s="195"/>
      <c r="IMC4" s="195"/>
      <c r="IMD4" s="195"/>
      <c r="IME4" s="195"/>
      <c r="IMF4" s="195"/>
      <c r="IMG4" s="195"/>
      <c r="IMH4" s="195"/>
      <c r="IMI4" s="195"/>
      <c r="IMJ4" s="195"/>
      <c r="IMK4" s="195"/>
      <c r="IML4" s="195"/>
      <c r="IMM4" s="195"/>
      <c r="IMN4" s="195"/>
      <c r="IMO4" s="195"/>
      <c r="IMP4" s="195"/>
      <c r="IMQ4" s="195"/>
      <c r="IMR4" s="195"/>
      <c r="IMS4" s="195"/>
      <c r="IMT4" s="195"/>
      <c r="IMU4" s="195"/>
      <c r="IMV4" s="195"/>
      <c r="IMW4" s="195"/>
      <c r="IMX4" s="195"/>
      <c r="IMY4" s="195"/>
      <c r="IMZ4" s="195"/>
      <c r="INA4" s="195"/>
      <c r="INB4" s="195"/>
      <c r="INC4" s="195"/>
      <c r="IND4" s="195"/>
      <c r="INE4" s="195"/>
      <c r="INF4" s="195"/>
      <c r="ING4" s="195"/>
      <c r="INH4" s="195"/>
      <c r="INI4" s="195"/>
      <c r="INJ4" s="195"/>
      <c r="INK4" s="195"/>
      <c r="INL4" s="195"/>
      <c r="INM4" s="195"/>
      <c r="INN4" s="195"/>
      <c r="INO4" s="195"/>
      <c r="INP4" s="195"/>
      <c r="INQ4" s="195"/>
      <c r="INR4" s="195"/>
      <c r="INS4" s="195"/>
      <c r="INT4" s="195"/>
      <c r="INU4" s="195"/>
      <c r="INV4" s="195"/>
      <c r="INW4" s="195"/>
      <c r="INX4" s="195"/>
      <c r="INY4" s="195"/>
      <c r="INZ4" s="195"/>
      <c r="IOA4" s="195"/>
      <c r="IOB4" s="195"/>
      <c r="IOC4" s="195"/>
      <c r="IOD4" s="195"/>
      <c r="IOE4" s="195"/>
      <c r="IOF4" s="195"/>
      <c r="IOG4" s="195"/>
      <c r="IOH4" s="195"/>
      <c r="IOI4" s="195"/>
      <c r="IOJ4" s="195"/>
      <c r="IOK4" s="195"/>
      <c r="IOL4" s="195"/>
      <c r="IOM4" s="195"/>
      <c r="ION4" s="195"/>
      <c r="IOO4" s="195"/>
      <c r="IOP4" s="195"/>
      <c r="IOQ4" s="195"/>
      <c r="IOR4" s="195"/>
      <c r="IOS4" s="195"/>
      <c r="IOT4" s="195"/>
      <c r="IOU4" s="195"/>
      <c r="IOV4" s="195"/>
      <c r="IOW4" s="195"/>
      <c r="IOX4" s="195"/>
      <c r="IOY4" s="195"/>
      <c r="IOZ4" s="195"/>
      <c r="IPA4" s="195"/>
      <c r="IPB4" s="195"/>
      <c r="IPC4" s="195"/>
      <c r="IPD4" s="195"/>
      <c r="IPE4" s="195"/>
      <c r="IPF4" s="195"/>
      <c r="IPG4" s="195"/>
      <c r="IPH4" s="195"/>
      <c r="IPI4" s="195"/>
      <c r="IPJ4" s="195"/>
      <c r="IPK4" s="195"/>
      <c r="IPL4" s="195"/>
      <c r="IPM4" s="195"/>
      <c r="IPN4" s="195"/>
      <c r="IPO4" s="195"/>
      <c r="IPP4" s="195"/>
      <c r="IPQ4" s="195"/>
      <c r="IPR4" s="195"/>
      <c r="IPS4" s="195"/>
      <c r="IPT4" s="195"/>
      <c r="IPU4" s="195"/>
      <c r="IPV4" s="195"/>
      <c r="IPW4" s="195"/>
      <c r="IPX4" s="195"/>
      <c r="IPY4" s="195"/>
      <c r="IPZ4" s="195"/>
      <c r="IQA4" s="195"/>
      <c r="IQB4" s="195"/>
      <c r="IQC4" s="195"/>
      <c r="IQD4" s="195"/>
      <c r="IQE4" s="195"/>
      <c r="IQF4" s="195"/>
      <c r="IQG4" s="195"/>
      <c r="IQH4" s="195"/>
      <c r="IQI4" s="195"/>
      <c r="IQJ4" s="195"/>
      <c r="IQK4" s="195"/>
      <c r="IQL4" s="195"/>
      <c r="IQM4" s="195"/>
      <c r="IQN4" s="195"/>
      <c r="IQO4" s="195"/>
      <c r="IQP4" s="195"/>
      <c r="IQQ4" s="195"/>
      <c r="IQR4" s="195"/>
      <c r="IQS4" s="195"/>
      <c r="IQT4" s="195"/>
      <c r="IQU4" s="195"/>
      <c r="IQV4" s="195"/>
      <c r="IQW4" s="195"/>
      <c r="IQX4" s="195"/>
      <c r="IQY4" s="195"/>
      <c r="IQZ4" s="195"/>
      <c r="IRA4" s="195"/>
      <c r="IRB4" s="195"/>
      <c r="IRC4" s="195"/>
      <c r="IRD4" s="195"/>
      <c r="IRE4" s="195"/>
      <c r="IRF4" s="195"/>
      <c r="IRG4" s="195"/>
      <c r="IRH4" s="195"/>
      <c r="IRI4" s="195"/>
      <c r="IRJ4" s="195"/>
      <c r="IRK4" s="195"/>
      <c r="IRL4" s="195"/>
      <c r="IRM4" s="195"/>
      <c r="IRN4" s="195"/>
      <c r="IRO4" s="195"/>
      <c r="IRP4" s="195"/>
      <c r="IRQ4" s="195"/>
      <c r="IRR4" s="195"/>
      <c r="IRS4" s="195"/>
      <c r="IRT4" s="195"/>
      <c r="IRU4" s="195"/>
      <c r="IRV4" s="195"/>
      <c r="IRW4" s="195"/>
      <c r="IRX4" s="195"/>
      <c r="IRY4" s="195"/>
      <c r="IRZ4" s="195"/>
      <c r="ISA4" s="195"/>
      <c r="ISB4" s="195"/>
      <c r="ISC4" s="195"/>
      <c r="ISD4" s="195"/>
      <c r="ISE4" s="195"/>
      <c r="ISF4" s="195"/>
      <c r="ISG4" s="195"/>
      <c r="ISH4" s="195"/>
      <c r="ISI4" s="195"/>
      <c r="ISJ4" s="195"/>
      <c r="ISK4" s="195"/>
      <c r="ISL4" s="195"/>
      <c r="ISM4" s="195"/>
      <c r="ISN4" s="195"/>
      <c r="ISO4" s="195"/>
      <c r="ISP4" s="195"/>
      <c r="ISQ4" s="195"/>
      <c r="ISR4" s="195"/>
      <c r="ISS4" s="195"/>
      <c r="IST4" s="195"/>
      <c r="ISU4" s="195"/>
      <c r="ISV4" s="195"/>
      <c r="ISW4" s="195"/>
      <c r="ISX4" s="195"/>
      <c r="ISY4" s="195"/>
      <c r="ISZ4" s="195"/>
      <c r="ITA4" s="195"/>
      <c r="ITB4" s="195"/>
      <c r="ITC4" s="195"/>
      <c r="ITD4" s="195"/>
      <c r="ITE4" s="195"/>
      <c r="ITF4" s="195"/>
      <c r="ITG4" s="195"/>
      <c r="ITH4" s="195"/>
      <c r="ITI4" s="195"/>
      <c r="ITJ4" s="195"/>
      <c r="ITK4" s="195"/>
      <c r="ITL4" s="195"/>
      <c r="ITM4" s="195"/>
      <c r="ITN4" s="195"/>
      <c r="ITO4" s="195"/>
      <c r="ITP4" s="195"/>
      <c r="ITQ4" s="195"/>
      <c r="ITR4" s="195"/>
      <c r="ITS4" s="195"/>
      <c r="ITT4" s="195"/>
      <c r="ITU4" s="195"/>
      <c r="ITV4" s="195"/>
      <c r="ITW4" s="195"/>
      <c r="ITX4" s="195"/>
      <c r="ITY4" s="195"/>
      <c r="ITZ4" s="195"/>
      <c r="IUA4" s="195"/>
      <c r="IUB4" s="195"/>
      <c r="IUC4" s="195"/>
      <c r="IUD4" s="195"/>
      <c r="IUE4" s="195"/>
      <c r="IUF4" s="195"/>
      <c r="IUG4" s="195"/>
      <c r="IUH4" s="195"/>
      <c r="IUI4" s="195"/>
      <c r="IUJ4" s="195"/>
      <c r="IUK4" s="195"/>
      <c r="IUL4" s="195"/>
      <c r="IUM4" s="195"/>
      <c r="IUN4" s="195"/>
      <c r="IUO4" s="195"/>
      <c r="IUP4" s="195"/>
      <c r="IUQ4" s="195"/>
      <c r="IUR4" s="195"/>
      <c r="IUS4" s="195"/>
      <c r="IUT4" s="195"/>
      <c r="IUU4" s="195"/>
      <c r="IUV4" s="195"/>
      <c r="IUW4" s="195"/>
      <c r="IUX4" s="195"/>
      <c r="IUY4" s="195"/>
      <c r="IUZ4" s="195"/>
      <c r="IVA4" s="195"/>
      <c r="IVB4" s="195"/>
      <c r="IVC4" s="195"/>
      <c r="IVD4" s="195"/>
      <c r="IVE4" s="195"/>
      <c r="IVF4" s="195"/>
      <c r="IVG4" s="195"/>
      <c r="IVH4" s="195"/>
      <c r="IVI4" s="195"/>
      <c r="IVJ4" s="195"/>
      <c r="IVK4" s="195"/>
      <c r="IVL4" s="195"/>
      <c r="IVM4" s="195"/>
      <c r="IVN4" s="195"/>
      <c r="IVO4" s="195"/>
      <c r="IVP4" s="195"/>
      <c r="IVQ4" s="195"/>
      <c r="IVR4" s="195"/>
      <c r="IVS4" s="195"/>
      <c r="IVT4" s="195"/>
      <c r="IVU4" s="195"/>
      <c r="IVV4" s="195"/>
      <c r="IVW4" s="195"/>
      <c r="IVX4" s="195"/>
      <c r="IVY4" s="195"/>
      <c r="IVZ4" s="195"/>
      <c r="IWA4" s="195"/>
      <c r="IWB4" s="195"/>
      <c r="IWC4" s="195"/>
      <c r="IWD4" s="195"/>
      <c r="IWE4" s="195"/>
      <c r="IWF4" s="195"/>
      <c r="IWG4" s="195"/>
      <c r="IWH4" s="195"/>
      <c r="IWI4" s="195"/>
      <c r="IWJ4" s="195"/>
      <c r="IWK4" s="195"/>
      <c r="IWL4" s="195"/>
      <c r="IWM4" s="195"/>
      <c r="IWN4" s="195"/>
      <c r="IWO4" s="195"/>
      <c r="IWP4" s="195"/>
      <c r="IWQ4" s="195"/>
      <c r="IWR4" s="195"/>
      <c r="IWS4" s="195"/>
      <c r="IWT4" s="195"/>
      <c r="IWU4" s="195"/>
      <c r="IWV4" s="195"/>
      <c r="IWW4" s="195"/>
      <c r="IWX4" s="195"/>
      <c r="IWY4" s="195"/>
      <c r="IWZ4" s="195"/>
      <c r="IXA4" s="195"/>
      <c r="IXB4" s="195"/>
      <c r="IXC4" s="195"/>
      <c r="IXD4" s="195"/>
      <c r="IXE4" s="195"/>
      <c r="IXF4" s="195"/>
      <c r="IXG4" s="195"/>
      <c r="IXH4" s="195"/>
      <c r="IXI4" s="195"/>
      <c r="IXJ4" s="195"/>
      <c r="IXK4" s="195"/>
      <c r="IXL4" s="195"/>
      <c r="IXM4" s="195"/>
      <c r="IXN4" s="195"/>
      <c r="IXO4" s="195"/>
      <c r="IXP4" s="195"/>
      <c r="IXQ4" s="195"/>
      <c r="IXR4" s="195"/>
      <c r="IXS4" s="195"/>
      <c r="IXT4" s="195"/>
      <c r="IXU4" s="195"/>
      <c r="IXV4" s="195"/>
      <c r="IXW4" s="195"/>
      <c r="IXX4" s="195"/>
      <c r="IXY4" s="195"/>
      <c r="IXZ4" s="195"/>
      <c r="IYA4" s="195"/>
      <c r="IYB4" s="195"/>
      <c r="IYC4" s="195"/>
      <c r="IYD4" s="195"/>
      <c r="IYE4" s="195"/>
      <c r="IYF4" s="195"/>
      <c r="IYG4" s="195"/>
      <c r="IYH4" s="195"/>
      <c r="IYI4" s="195"/>
      <c r="IYJ4" s="195"/>
      <c r="IYK4" s="195"/>
      <c r="IYL4" s="195"/>
      <c r="IYM4" s="195"/>
      <c r="IYN4" s="195"/>
      <c r="IYO4" s="195"/>
      <c r="IYP4" s="195"/>
      <c r="IYQ4" s="195"/>
      <c r="IYR4" s="195"/>
      <c r="IYS4" s="195"/>
      <c r="IYT4" s="195"/>
      <c r="IYU4" s="195"/>
      <c r="IYV4" s="195"/>
      <c r="IYW4" s="195"/>
      <c r="IYX4" s="195"/>
      <c r="IYY4" s="195"/>
      <c r="IYZ4" s="195"/>
      <c r="IZA4" s="195"/>
      <c r="IZB4" s="195"/>
      <c r="IZC4" s="195"/>
      <c r="IZD4" s="195"/>
      <c r="IZE4" s="195"/>
      <c r="IZF4" s="195"/>
      <c r="IZG4" s="195"/>
      <c r="IZH4" s="195"/>
      <c r="IZI4" s="195"/>
      <c r="IZJ4" s="195"/>
      <c r="IZK4" s="195"/>
      <c r="IZL4" s="195"/>
      <c r="IZM4" s="195"/>
      <c r="IZN4" s="195"/>
      <c r="IZO4" s="195"/>
      <c r="IZP4" s="195"/>
      <c r="IZQ4" s="195"/>
      <c r="IZR4" s="195"/>
      <c r="IZS4" s="195"/>
      <c r="IZT4" s="195"/>
      <c r="IZU4" s="195"/>
      <c r="IZV4" s="195"/>
      <c r="IZW4" s="195"/>
      <c r="IZX4" s="195"/>
      <c r="IZY4" s="195"/>
      <c r="IZZ4" s="195"/>
      <c r="JAA4" s="195"/>
      <c r="JAB4" s="195"/>
      <c r="JAC4" s="195"/>
      <c r="JAD4" s="195"/>
      <c r="JAE4" s="195"/>
      <c r="JAF4" s="195"/>
      <c r="JAG4" s="195"/>
      <c r="JAH4" s="195"/>
      <c r="JAI4" s="195"/>
      <c r="JAJ4" s="195"/>
      <c r="JAK4" s="195"/>
      <c r="JAL4" s="195"/>
      <c r="JAM4" s="195"/>
      <c r="JAN4" s="195"/>
      <c r="JAO4" s="195"/>
      <c r="JAP4" s="195"/>
      <c r="JAQ4" s="195"/>
      <c r="JAR4" s="195"/>
      <c r="JAS4" s="195"/>
      <c r="JAT4" s="195"/>
      <c r="JAU4" s="195"/>
      <c r="JAV4" s="195"/>
      <c r="JAW4" s="195"/>
      <c r="JAX4" s="195"/>
      <c r="JAY4" s="195"/>
      <c r="JAZ4" s="195"/>
      <c r="JBA4" s="195"/>
      <c r="JBB4" s="195"/>
      <c r="JBC4" s="195"/>
      <c r="JBD4" s="195"/>
      <c r="JBE4" s="195"/>
      <c r="JBF4" s="195"/>
      <c r="JBG4" s="195"/>
      <c r="JBH4" s="195"/>
      <c r="JBI4" s="195"/>
      <c r="JBJ4" s="195"/>
      <c r="JBK4" s="195"/>
      <c r="JBL4" s="195"/>
      <c r="JBM4" s="195"/>
      <c r="JBN4" s="195"/>
      <c r="JBO4" s="195"/>
      <c r="JBP4" s="195"/>
      <c r="JBQ4" s="195"/>
      <c r="JBR4" s="195"/>
      <c r="JBS4" s="195"/>
      <c r="JBT4" s="195"/>
      <c r="JBU4" s="195"/>
      <c r="JBV4" s="195"/>
      <c r="JBW4" s="195"/>
      <c r="JBX4" s="195"/>
      <c r="JBY4" s="195"/>
      <c r="JBZ4" s="195"/>
      <c r="JCA4" s="195"/>
      <c r="JCB4" s="195"/>
      <c r="JCC4" s="195"/>
      <c r="JCD4" s="195"/>
      <c r="JCE4" s="195"/>
      <c r="JCF4" s="195"/>
      <c r="JCG4" s="195"/>
      <c r="JCH4" s="195"/>
      <c r="JCI4" s="195"/>
      <c r="JCJ4" s="195"/>
      <c r="JCK4" s="195"/>
      <c r="JCL4" s="195"/>
      <c r="JCM4" s="195"/>
      <c r="JCN4" s="195"/>
      <c r="JCO4" s="195"/>
      <c r="JCP4" s="195"/>
      <c r="JCQ4" s="195"/>
      <c r="JCR4" s="195"/>
      <c r="JCS4" s="195"/>
      <c r="JCT4" s="195"/>
      <c r="JCU4" s="195"/>
      <c r="JCV4" s="195"/>
      <c r="JCW4" s="195"/>
      <c r="JCX4" s="195"/>
      <c r="JCY4" s="195"/>
      <c r="JCZ4" s="195"/>
      <c r="JDA4" s="195"/>
      <c r="JDB4" s="195"/>
      <c r="JDC4" s="195"/>
      <c r="JDD4" s="195"/>
      <c r="JDE4" s="195"/>
      <c r="JDF4" s="195"/>
      <c r="JDG4" s="195"/>
      <c r="JDH4" s="195"/>
      <c r="JDI4" s="195"/>
      <c r="JDJ4" s="195"/>
      <c r="JDK4" s="195"/>
      <c r="JDL4" s="195"/>
      <c r="JDM4" s="195"/>
      <c r="JDN4" s="195"/>
      <c r="JDO4" s="195"/>
      <c r="JDP4" s="195"/>
      <c r="JDQ4" s="195"/>
      <c r="JDR4" s="195"/>
      <c r="JDS4" s="195"/>
      <c r="JDT4" s="195"/>
      <c r="JDU4" s="195"/>
      <c r="JDV4" s="195"/>
      <c r="JDW4" s="195"/>
      <c r="JDX4" s="195"/>
      <c r="JDY4" s="195"/>
      <c r="JDZ4" s="195"/>
      <c r="JEA4" s="195"/>
      <c r="JEB4" s="195"/>
      <c r="JEC4" s="195"/>
      <c r="JED4" s="195"/>
      <c r="JEE4" s="195"/>
      <c r="JEF4" s="195"/>
      <c r="JEG4" s="195"/>
      <c r="JEH4" s="195"/>
      <c r="JEI4" s="195"/>
      <c r="JEJ4" s="195"/>
      <c r="JEK4" s="195"/>
      <c r="JEL4" s="195"/>
      <c r="JEM4" s="195"/>
      <c r="JEN4" s="195"/>
      <c r="JEO4" s="195"/>
      <c r="JEP4" s="195"/>
      <c r="JEQ4" s="195"/>
      <c r="JER4" s="195"/>
      <c r="JES4" s="195"/>
      <c r="JET4" s="195"/>
      <c r="JEU4" s="195"/>
      <c r="JEV4" s="195"/>
      <c r="JEW4" s="195"/>
      <c r="JEX4" s="195"/>
      <c r="JEY4" s="195"/>
      <c r="JEZ4" s="195"/>
      <c r="JFA4" s="195"/>
      <c r="JFB4" s="195"/>
      <c r="JFC4" s="195"/>
      <c r="JFD4" s="195"/>
      <c r="JFE4" s="195"/>
      <c r="JFF4" s="195"/>
      <c r="JFG4" s="195"/>
      <c r="JFH4" s="195"/>
      <c r="JFI4" s="195"/>
      <c r="JFJ4" s="195"/>
      <c r="JFK4" s="195"/>
      <c r="JFL4" s="195"/>
      <c r="JFM4" s="195"/>
      <c r="JFN4" s="195"/>
      <c r="JFO4" s="195"/>
      <c r="JFP4" s="195"/>
      <c r="JFQ4" s="195"/>
      <c r="JFR4" s="195"/>
      <c r="JFS4" s="195"/>
      <c r="JFT4" s="195"/>
      <c r="JFU4" s="195"/>
      <c r="JFV4" s="195"/>
      <c r="JFW4" s="195"/>
      <c r="JFX4" s="195"/>
      <c r="JFY4" s="195"/>
      <c r="JFZ4" s="195"/>
      <c r="JGA4" s="195"/>
      <c r="JGB4" s="195"/>
      <c r="JGC4" s="195"/>
      <c r="JGD4" s="195"/>
      <c r="JGE4" s="195"/>
      <c r="JGF4" s="195"/>
      <c r="JGG4" s="195"/>
      <c r="JGH4" s="195"/>
      <c r="JGI4" s="195"/>
      <c r="JGJ4" s="195"/>
      <c r="JGK4" s="195"/>
      <c r="JGL4" s="195"/>
      <c r="JGM4" s="195"/>
      <c r="JGN4" s="195"/>
      <c r="JGO4" s="195"/>
      <c r="JGP4" s="195"/>
      <c r="JGQ4" s="195"/>
      <c r="JGR4" s="195"/>
      <c r="JGS4" s="195"/>
      <c r="JGT4" s="195"/>
      <c r="JGU4" s="195"/>
      <c r="JGV4" s="195"/>
      <c r="JGW4" s="195"/>
      <c r="JGX4" s="195"/>
      <c r="JGY4" s="195"/>
      <c r="JGZ4" s="195"/>
      <c r="JHA4" s="195"/>
      <c r="JHB4" s="195"/>
      <c r="JHC4" s="195"/>
      <c r="JHD4" s="195"/>
      <c r="JHE4" s="195"/>
      <c r="JHF4" s="195"/>
      <c r="JHG4" s="195"/>
      <c r="JHH4" s="195"/>
      <c r="JHI4" s="195"/>
      <c r="JHJ4" s="195"/>
      <c r="JHK4" s="195"/>
      <c r="JHL4" s="195"/>
      <c r="JHM4" s="195"/>
      <c r="JHN4" s="195"/>
      <c r="JHO4" s="195"/>
      <c r="JHP4" s="195"/>
      <c r="JHQ4" s="195"/>
      <c r="JHR4" s="195"/>
      <c r="JHS4" s="195"/>
      <c r="JHT4" s="195"/>
      <c r="JHU4" s="195"/>
      <c r="JHV4" s="195"/>
      <c r="JHW4" s="195"/>
      <c r="JHX4" s="195"/>
      <c r="JHY4" s="195"/>
      <c r="JHZ4" s="195"/>
      <c r="JIA4" s="195"/>
      <c r="JIB4" s="195"/>
      <c r="JIC4" s="195"/>
      <c r="JID4" s="195"/>
      <c r="JIE4" s="195"/>
      <c r="JIF4" s="195"/>
      <c r="JIG4" s="195"/>
      <c r="JIH4" s="195"/>
      <c r="JII4" s="195"/>
      <c r="JIJ4" s="195"/>
      <c r="JIK4" s="195"/>
      <c r="JIL4" s="195"/>
      <c r="JIM4" s="195"/>
      <c r="JIN4" s="195"/>
      <c r="JIO4" s="195"/>
      <c r="JIP4" s="195"/>
      <c r="JIQ4" s="195"/>
      <c r="JIR4" s="195"/>
      <c r="JIS4" s="195"/>
      <c r="JIT4" s="195"/>
      <c r="JIU4" s="195"/>
      <c r="JIV4" s="195"/>
      <c r="JIW4" s="195"/>
      <c r="JIX4" s="195"/>
      <c r="JIY4" s="195"/>
      <c r="JIZ4" s="195"/>
      <c r="JJA4" s="195"/>
      <c r="JJB4" s="195"/>
      <c r="JJC4" s="195"/>
      <c r="JJD4" s="195"/>
      <c r="JJE4" s="195"/>
      <c r="JJF4" s="195"/>
      <c r="JJG4" s="195"/>
      <c r="JJH4" s="195"/>
      <c r="JJI4" s="195"/>
      <c r="JJJ4" s="195"/>
      <c r="JJK4" s="195"/>
      <c r="JJL4" s="195"/>
      <c r="JJM4" s="195"/>
      <c r="JJN4" s="195"/>
      <c r="JJO4" s="195"/>
      <c r="JJP4" s="195"/>
      <c r="JJQ4" s="195"/>
      <c r="JJR4" s="195"/>
      <c r="JJS4" s="195"/>
      <c r="JJT4" s="195"/>
      <c r="JJU4" s="195"/>
      <c r="JJV4" s="195"/>
      <c r="JJW4" s="195"/>
      <c r="JJX4" s="195"/>
      <c r="JJY4" s="195"/>
      <c r="JJZ4" s="195"/>
      <c r="JKA4" s="195"/>
      <c r="JKB4" s="195"/>
      <c r="JKC4" s="195"/>
      <c r="JKD4" s="195"/>
      <c r="JKE4" s="195"/>
      <c r="JKF4" s="195"/>
      <c r="JKG4" s="195"/>
      <c r="JKH4" s="195"/>
      <c r="JKI4" s="195"/>
      <c r="JKJ4" s="195"/>
      <c r="JKK4" s="195"/>
      <c r="JKL4" s="195"/>
      <c r="JKM4" s="195"/>
      <c r="JKN4" s="195"/>
      <c r="JKO4" s="195"/>
      <c r="JKP4" s="195"/>
      <c r="JKQ4" s="195"/>
      <c r="JKR4" s="195"/>
      <c r="JKS4" s="195"/>
      <c r="JKT4" s="195"/>
      <c r="JKU4" s="195"/>
      <c r="JKV4" s="195"/>
      <c r="JKW4" s="195"/>
      <c r="JKX4" s="195"/>
      <c r="JKY4" s="195"/>
      <c r="JKZ4" s="195"/>
      <c r="JLA4" s="195"/>
      <c r="JLB4" s="195"/>
      <c r="JLC4" s="195"/>
      <c r="JLD4" s="195"/>
      <c r="JLE4" s="195"/>
      <c r="JLF4" s="195"/>
      <c r="JLG4" s="195"/>
      <c r="JLH4" s="195"/>
      <c r="JLI4" s="195"/>
      <c r="JLJ4" s="195"/>
      <c r="JLK4" s="195"/>
      <c r="JLL4" s="195"/>
      <c r="JLM4" s="195"/>
      <c r="JLN4" s="195"/>
      <c r="JLO4" s="195"/>
      <c r="JLP4" s="195"/>
      <c r="JLQ4" s="195"/>
      <c r="JLR4" s="195"/>
      <c r="JLS4" s="195"/>
      <c r="JLT4" s="195"/>
      <c r="JLU4" s="195"/>
      <c r="JLV4" s="195"/>
      <c r="JLW4" s="195"/>
      <c r="JLX4" s="195"/>
      <c r="JLY4" s="195"/>
      <c r="JLZ4" s="195"/>
      <c r="JMA4" s="195"/>
      <c r="JMB4" s="195"/>
      <c r="JMC4" s="195"/>
      <c r="JMD4" s="195"/>
      <c r="JME4" s="195"/>
      <c r="JMF4" s="195"/>
      <c r="JMG4" s="195"/>
      <c r="JMH4" s="195"/>
      <c r="JMI4" s="195"/>
      <c r="JMJ4" s="195"/>
      <c r="JMK4" s="195"/>
      <c r="JML4" s="195"/>
      <c r="JMM4" s="195"/>
      <c r="JMN4" s="195"/>
      <c r="JMO4" s="195"/>
      <c r="JMP4" s="195"/>
      <c r="JMQ4" s="195"/>
      <c r="JMR4" s="195"/>
      <c r="JMS4" s="195"/>
      <c r="JMT4" s="195"/>
      <c r="JMU4" s="195"/>
      <c r="JMV4" s="195"/>
      <c r="JMW4" s="195"/>
      <c r="JMX4" s="195"/>
      <c r="JMY4" s="195"/>
      <c r="JMZ4" s="195"/>
      <c r="JNA4" s="195"/>
      <c r="JNB4" s="195"/>
      <c r="JNC4" s="195"/>
      <c r="JND4" s="195"/>
      <c r="JNE4" s="195"/>
      <c r="JNF4" s="195"/>
      <c r="JNG4" s="195"/>
      <c r="JNH4" s="195"/>
      <c r="JNI4" s="195"/>
      <c r="JNJ4" s="195"/>
      <c r="JNK4" s="195"/>
      <c r="JNL4" s="195"/>
      <c r="JNM4" s="195"/>
      <c r="JNN4" s="195"/>
      <c r="JNO4" s="195"/>
      <c r="JNP4" s="195"/>
      <c r="JNQ4" s="195"/>
      <c r="JNR4" s="195"/>
      <c r="JNS4" s="195"/>
      <c r="JNT4" s="195"/>
      <c r="JNU4" s="195"/>
      <c r="JNV4" s="195"/>
      <c r="JNW4" s="195"/>
      <c r="JNX4" s="195"/>
      <c r="JNY4" s="195"/>
      <c r="JNZ4" s="195"/>
      <c r="JOA4" s="195"/>
      <c r="JOB4" s="195"/>
      <c r="JOC4" s="195"/>
      <c r="JOD4" s="195"/>
      <c r="JOE4" s="195"/>
      <c r="JOF4" s="195"/>
      <c r="JOG4" s="195"/>
      <c r="JOH4" s="195"/>
      <c r="JOI4" s="195"/>
      <c r="JOJ4" s="195"/>
      <c r="JOK4" s="195"/>
      <c r="JOL4" s="195"/>
      <c r="JOM4" s="195"/>
      <c r="JON4" s="195"/>
      <c r="JOO4" s="195"/>
      <c r="JOP4" s="195"/>
      <c r="JOQ4" s="195"/>
      <c r="JOR4" s="195"/>
      <c r="JOS4" s="195"/>
      <c r="JOT4" s="195"/>
      <c r="JOU4" s="195"/>
      <c r="JOV4" s="195"/>
      <c r="JOW4" s="195"/>
      <c r="JOX4" s="195"/>
      <c r="JOY4" s="195"/>
      <c r="JOZ4" s="195"/>
      <c r="JPA4" s="195"/>
      <c r="JPB4" s="195"/>
      <c r="JPC4" s="195"/>
      <c r="JPD4" s="195"/>
      <c r="JPE4" s="195"/>
      <c r="JPF4" s="195"/>
      <c r="JPG4" s="195"/>
      <c r="JPH4" s="195"/>
      <c r="JPI4" s="195"/>
      <c r="JPJ4" s="195"/>
      <c r="JPK4" s="195"/>
      <c r="JPL4" s="195"/>
      <c r="JPM4" s="195"/>
      <c r="JPN4" s="195"/>
      <c r="JPO4" s="195"/>
      <c r="JPP4" s="195"/>
      <c r="JPQ4" s="195"/>
      <c r="JPR4" s="195"/>
      <c r="JPS4" s="195"/>
      <c r="JPT4" s="195"/>
      <c r="JPU4" s="195"/>
      <c r="JPV4" s="195"/>
      <c r="JPW4" s="195"/>
      <c r="JPX4" s="195"/>
      <c r="JPY4" s="195"/>
      <c r="JPZ4" s="195"/>
      <c r="JQA4" s="195"/>
      <c r="JQB4" s="195"/>
      <c r="JQC4" s="195"/>
      <c r="JQD4" s="195"/>
      <c r="JQE4" s="195"/>
      <c r="JQF4" s="195"/>
      <c r="JQG4" s="195"/>
      <c r="JQH4" s="195"/>
      <c r="JQI4" s="195"/>
      <c r="JQJ4" s="195"/>
      <c r="JQK4" s="195"/>
      <c r="JQL4" s="195"/>
      <c r="JQM4" s="195"/>
      <c r="JQN4" s="195"/>
      <c r="JQO4" s="195"/>
      <c r="JQP4" s="195"/>
      <c r="JQQ4" s="195"/>
      <c r="JQR4" s="195"/>
      <c r="JQS4" s="195"/>
      <c r="JQT4" s="195"/>
      <c r="JQU4" s="195"/>
      <c r="JQV4" s="195"/>
      <c r="JQW4" s="195"/>
      <c r="JQX4" s="195"/>
      <c r="JQY4" s="195"/>
      <c r="JQZ4" s="195"/>
      <c r="JRA4" s="195"/>
      <c r="JRB4" s="195"/>
      <c r="JRC4" s="195"/>
      <c r="JRD4" s="195"/>
      <c r="JRE4" s="195"/>
      <c r="JRF4" s="195"/>
      <c r="JRG4" s="195"/>
      <c r="JRH4" s="195"/>
      <c r="JRI4" s="195"/>
      <c r="JRJ4" s="195"/>
      <c r="JRK4" s="195"/>
      <c r="JRL4" s="195"/>
      <c r="JRM4" s="195"/>
      <c r="JRN4" s="195"/>
      <c r="JRO4" s="195"/>
      <c r="JRP4" s="195"/>
      <c r="JRQ4" s="195"/>
      <c r="JRR4" s="195"/>
      <c r="JRS4" s="195"/>
      <c r="JRT4" s="195"/>
      <c r="JRU4" s="195"/>
      <c r="JRV4" s="195"/>
      <c r="JRW4" s="195"/>
      <c r="JRX4" s="195"/>
      <c r="JRY4" s="195"/>
      <c r="JRZ4" s="195"/>
      <c r="JSA4" s="195"/>
      <c r="JSB4" s="195"/>
      <c r="JSC4" s="195"/>
      <c r="JSD4" s="195"/>
      <c r="JSE4" s="195"/>
      <c r="JSF4" s="195"/>
      <c r="JSG4" s="195"/>
      <c r="JSH4" s="195"/>
      <c r="JSI4" s="195"/>
      <c r="JSJ4" s="195"/>
      <c r="JSK4" s="195"/>
      <c r="JSL4" s="195"/>
      <c r="JSM4" s="195"/>
      <c r="JSN4" s="195"/>
      <c r="JSO4" s="195"/>
      <c r="JSP4" s="195"/>
      <c r="JSQ4" s="195"/>
      <c r="JSR4" s="195"/>
      <c r="JSS4" s="195"/>
      <c r="JST4" s="195"/>
      <c r="JSU4" s="195"/>
      <c r="JSV4" s="195"/>
      <c r="JSW4" s="195"/>
      <c r="JSX4" s="195"/>
      <c r="JSY4" s="195"/>
      <c r="JSZ4" s="195"/>
      <c r="JTA4" s="195"/>
      <c r="JTB4" s="195"/>
      <c r="JTC4" s="195"/>
      <c r="JTD4" s="195"/>
      <c r="JTE4" s="195"/>
      <c r="JTF4" s="195"/>
      <c r="JTG4" s="195"/>
      <c r="JTH4" s="195"/>
      <c r="JTI4" s="195"/>
      <c r="JTJ4" s="195"/>
      <c r="JTK4" s="195"/>
      <c r="JTL4" s="195"/>
      <c r="JTM4" s="195"/>
      <c r="JTN4" s="195"/>
      <c r="JTO4" s="195"/>
      <c r="JTP4" s="195"/>
      <c r="JTQ4" s="195"/>
      <c r="JTR4" s="195"/>
      <c r="JTS4" s="195"/>
      <c r="JTT4" s="195"/>
      <c r="JTU4" s="195"/>
      <c r="JTV4" s="195"/>
      <c r="JTW4" s="195"/>
      <c r="JTX4" s="195"/>
      <c r="JTY4" s="195"/>
      <c r="JTZ4" s="195"/>
      <c r="JUA4" s="195"/>
      <c r="JUB4" s="195"/>
      <c r="JUC4" s="195"/>
      <c r="JUD4" s="195"/>
      <c r="JUE4" s="195"/>
      <c r="JUF4" s="195"/>
      <c r="JUG4" s="195"/>
      <c r="JUH4" s="195"/>
      <c r="JUI4" s="195"/>
      <c r="JUJ4" s="195"/>
      <c r="JUK4" s="195"/>
      <c r="JUL4" s="195"/>
      <c r="JUM4" s="195"/>
      <c r="JUN4" s="195"/>
      <c r="JUO4" s="195"/>
      <c r="JUP4" s="195"/>
      <c r="JUQ4" s="195"/>
      <c r="JUR4" s="195"/>
      <c r="JUS4" s="195"/>
      <c r="JUT4" s="195"/>
      <c r="JUU4" s="195"/>
      <c r="JUV4" s="195"/>
      <c r="JUW4" s="195"/>
      <c r="JUX4" s="195"/>
      <c r="JUY4" s="195"/>
      <c r="JUZ4" s="195"/>
      <c r="JVA4" s="195"/>
      <c r="JVB4" s="195"/>
      <c r="JVC4" s="195"/>
      <c r="JVD4" s="195"/>
      <c r="JVE4" s="195"/>
      <c r="JVF4" s="195"/>
      <c r="JVG4" s="195"/>
      <c r="JVH4" s="195"/>
      <c r="JVI4" s="195"/>
      <c r="JVJ4" s="195"/>
      <c r="JVK4" s="195"/>
      <c r="JVL4" s="195"/>
      <c r="JVM4" s="195"/>
      <c r="JVN4" s="195"/>
      <c r="JVO4" s="195"/>
      <c r="JVP4" s="195"/>
      <c r="JVQ4" s="195"/>
      <c r="JVR4" s="195"/>
      <c r="JVS4" s="195"/>
      <c r="JVT4" s="195"/>
      <c r="JVU4" s="195"/>
      <c r="JVV4" s="195"/>
      <c r="JVW4" s="195"/>
      <c r="JVX4" s="195"/>
      <c r="JVY4" s="195"/>
      <c r="JVZ4" s="195"/>
      <c r="JWA4" s="195"/>
      <c r="JWB4" s="195"/>
      <c r="JWC4" s="195"/>
      <c r="JWD4" s="195"/>
      <c r="JWE4" s="195"/>
      <c r="JWF4" s="195"/>
      <c r="JWG4" s="195"/>
      <c r="JWH4" s="195"/>
      <c r="JWI4" s="195"/>
      <c r="JWJ4" s="195"/>
      <c r="JWK4" s="195"/>
      <c r="JWL4" s="195"/>
      <c r="JWM4" s="195"/>
      <c r="JWN4" s="195"/>
      <c r="JWO4" s="195"/>
      <c r="JWP4" s="195"/>
      <c r="JWQ4" s="195"/>
      <c r="JWR4" s="195"/>
      <c r="JWS4" s="195"/>
      <c r="JWT4" s="195"/>
      <c r="JWU4" s="195"/>
      <c r="JWV4" s="195"/>
      <c r="JWW4" s="195"/>
      <c r="JWX4" s="195"/>
      <c r="JWY4" s="195"/>
      <c r="JWZ4" s="195"/>
      <c r="JXA4" s="195"/>
      <c r="JXB4" s="195"/>
      <c r="JXC4" s="195"/>
      <c r="JXD4" s="195"/>
      <c r="JXE4" s="195"/>
      <c r="JXF4" s="195"/>
      <c r="JXG4" s="195"/>
      <c r="JXH4" s="195"/>
      <c r="JXI4" s="195"/>
      <c r="JXJ4" s="195"/>
      <c r="JXK4" s="195"/>
      <c r="JXL4" s="195"/>
      <c r="JXM4" s="195"/>
      <c r="JXN4" s="195"/>
      <c r="JXO4" s="195"/>
      <c r="JXP4" s="195"/>
      <c r="JXQ4" s="195"/>
      <c r="JXR4" s="195"/>
      <c r="JXS4" s="195"/>
      <c r="JXT4" s="195"/>
      <c r="JXU4" s="195"/>
      <c r="JXV4" s="195"/>
      <c r="JXW4" s="195"/>
      <c r="JXX4" s="195"/>
      <c r="JXY4" s="195"/>
      <c r="JXZ4" s="195"/>
      <c r="JYA4" s="195"/>
      <c r="JYB4" s="195"/>
      <c r="JYC4" s="195"/>
      <c r="JYD4" s="195"/>
      <c r="JYE4" s="195"/>
      <c r="JYF4" s="195"/>
      <c r="JYG4" s="195"/>
      <c r="JYH4" s="195"/>
      <c r="JYI4" s="195"/>
      <c r="JYJ4" s="195"/>
      <c r="JYK4" s="195"/>
      <c r="JYL4" s="195"/>
      <c r="JYM4" s="195"/>
      <c r="JYN4" s="195"/>
      <c r="JYO4" s="195"/>
      <c r="JYP4" s="195"/>
      <c r="JYQ4" s="195"/>
      <c r="JYR4" s="195"/>
      <c r="JYS4" s="195"/>
      <c r="JYT4" s="195"/>
      <c r="JYU4" s="195"/>
      <c r="JYV4" s="195"/>
      <c r="JYW4" s="195"/>
      <c r="JYX4" s="195"/>
      <c r="JYY4" s="195"/>
      <c r="JYZ4" s="195"/>
      <c r="JZA4" s="195"/>
      <c r="JZB4" s="195"/>
      <c r="JZC4" s="195"/>
      <c r="JZD4" s="195"/>
      <c r="JZE4" s="195"/>
      <c r="JZF4" s="195"/>
      <c r="JZG4" s="195"/>
      <c r="JZH4" s="195"/>
      <c r="JZI4" s="195"/>
      <c r="JZJ4" s="195"/>
      <c r="JZK4" s="195"/>
      <c r="JZL4" s="195"/>
      <c r="JZM4" s="195"/>
      <c r="JZN4" s="195"/>
      <c r="JZO4" s="195"/>
      <c r="JZP4" s="195"/>
      <c r="JZQ4" s="195"/>
      <c r="JZR4" s="195"/>
      <c r="JZS4" s="195"/>
      <c r="JZT4" s="195"/>
      <c r="JZU4" s="195"/>
      <c r="JZV4" s="195"/>
      <c r="JZW4" s="195"/>
      <c r="JZX4" s="195"/>
      <c r="JZY4" s="195"/>
      <c r="JZZ4" s="195"/>
      <c r="KAA4" s="195"/>
      <c r="KAB4" s="195"/>
      <c r="KAC4" s="195"/>
      <c r="KAD4" s="195"/>
      <c r="KAE4" s="195"/>
      <c r="KAF4" s="195"/>
      <c r="KAG4" s="195"/>
      <c r="KAH4" s="195"/>
      <c r="KAI4" s="195"/>
      <c r="KAJ4" s="195"/>
      <c r="KAK4" s="195"/>
      <c r="KAL4" s="195"/>
      <c r="KAM4" s="195"/>
      <c r="KAN4" s="195"/>
      <c r="KAO4" s="195"/>
      <c r="KAP4" s="195"/>
      <c r="KAQ4" s="195"/>
      <c r="KAR4" s="195"/>
      <c r="KAS4" s="195"/>
      <c r="KAT4" s="195"/>
      <c r="KAU4" s="195"/>
      <c r="KAV4" s="195"/>
      <c r="KAW4" s="195"/>
      <c r="KAX4" s="195"/>
      <c r="KAY4" s="195"/>
      <c r="KAZ4" s="195"/>
      <c r="KBA4" s="195"/>
      <c r="KBB4" s="195"/>
      <c r="KBC4" s="195"/>
      <c r="KBD4" s="195"/>
      <c r="KBE4" s="195"/>
      <c r="KBF4" s="195"/>
      <c r="KBG4" s="195"/>
      <c r="KBH4" s="195"/>
      <c r="KBI4" s="195"/>
      <c r="KBJ4" s="195"/>
      <c r="KBK4" s="195"/>
      <c r="KBL4" s="195"/>
      <c r="KBM4" s="195"/>
      <c r="KBN4" s="195"/>
      <c r="KBO4" s="195"/>
      <c r="KBP4" s="195"/>
      <c r="KBQ4" s="195"/>
      <c r="KBR4" s="195"/>
      <c r="KBS4" s="195"/>
      <c r="KBT4" s="195"/>
      <c r="KBU4" s="195"/>
      <c r="KBV4" s="195"/>
      <c r="KBW4" s="195"/>
      <c r="KBX4" s="195"/>
      <c r="KBY4" s="195"/>
      <c r="KBZ4" s="195"/>
      <c r="KCA4" s="195"/>
      <c r="KCB4" s="195"/>
      <c r="KCC4" s="195"/>
      <c r="KCD4" s="195"/>
      <c r="KCE4" s="195"/>
      <c r="KCF4" s="195"/>
      <c r="KCG4" s="195"/>
      <c r="KCH4" s="195"/>
      <c r="KCI4" s="195"/>
      <c r="KCJ4" s="195"/>
      <c r="KCK4" s="195"/>
      <c r="KCL4" s="195"/>
      <c r="KCM4" s="195"/>
      <c r="KCN4" s="195"/>
      <c r="KCO4" s="195"/>
      <c r="KCP4" s="195"/>
      <c r="KCQ4" s="195"/>
      <c r="KCR4" s="195"/>
      <c r="KCS4" s="195"/>
      <c r="KCT4" s="195"/>
      <c r="KCU4" s="195"/>
      <c r="KCV4" s="195"/>
      <c r="KCW4" s="195"/>
      <c r="KCX4" s="195"/>
      <c r="KCY4" s="195"/>
      <c r="KCZ4" s="195"/>
      <c r="KDA4" s="195"/>
      <c r="KDB4" s="195"/>
      <c r="KDC4" s="195"/>
      <c r="KDD4" s="195"/>
      <c r="KDE4" s="195"/>
      <c r="KDF4" s="195"/>
      <c r="KDG4" s="195"/>
      <c r="KDH4" s="195"/>
      <c r="KDI4" s="195"/>
      <c r="KDJ4" s="195"/>
      <c r="KDK4" s="195"/>
      <c r="KDL4" s="195"/>
      <c r="KDM4" s="195"/>
      <c r="KDN4" s="195"/>
      <c r="KDO4" s="195"/>
      <c r="KDP4" s="195"/>
      <c r="KDQ4" s="195"/>
      <c r="KDR4" s="195"/>
      <c r="KDS4" s="195"/>
      <c r="KDT4" s="195"/>
      <c r="KDU4" s="195"/>
      <c r="KDV4" s="195"/>
      <c r="KDW4" s="195"/>
      <c r="KDX4" s="195"/>
      <c r="KDY4" s="195"/>
      <c r="KDZ4" s="195"/>
      <c r="KEA4" s="195"/>
      <c r="KEB4" s="195"/>
      <c r="KEC4" s="195"/>
      <c r="KED4" s="195"/>
      <c r="KEE4" s="195"/>
      <c r="KEF4" s="195"/>
      <c r="KEG4" s="195"/>
      <c r="KEH4" s="195"/>
      <c r="KEI4" s="195"/>
      <c r="KEJ4" s="195"/>
      <c r="KEK4" s="195"/>
      <c r="KEL4" s="195"/>
      <c r="KEM4" s="195"/>
      <c r="KEN4" s="195"/>
      <c r="KEO4" s="195"/>
      <c r="KEP4" s="195"/>
      <c r="KEQ4" s="195"/>
      <c r="KER4" s="195"/>
      <c r="KES4" s="195"/>
      <c r="KET4" s="195"/>
      <c r="KEU4" s="195"/>
      <c r="KEV4" s="195"/>
      <c r="KEW4" s="195"/>
      <c r="KEX4" s="195"/>
      <c r="KEY4" s="195"/>
      <c r="KEZ4" s="195"/>
      <c r="KFA4" s="195"/>
      <c r="KFB4" s="195"/>
      <c r="KFC4" s="195"/>
      <c r="KFD4" s="195"/>
      <c r="KFE4" s="195"/>
      <c r="KFF4" s="195"/>
      <c r="KFG4" s="195"/>
      <c r="KFH4" s="195"/>
      <c r="KFI4" s="195"/>
      <c r="KFJ4" s="195"/>
      <c r="KFK4" s="195"/>
      <c r="KFL4" s="195"/>
      <c r="KFM4" s="195"/>
      <c r="KFN4" s="195"/>
      <c r="KFO4" s="195"/>
      <c r="KFP4" s="195"/>
      <c r="KFQ4" s="195"/>
      <c r="KFR4" s="195"/>
      <c r="KFS4" s="195"/>
      <c r="KFT4" s="195"/>
      <c r="KFU4" s="195"/>
      <c r="KFV4" s="195"/>
      <c r="KFW4" s="195"/>
      <c r="KFX4" s="195"/>
      <c r="KFY4" s="195"/>
      <c r="KFZ4" s="195"/>
      <c r="KGA4" s="195"/>
      <c r="KGB4" s="195"/>
      <c r="KGC4" s="195"/>
      <c r="KGD4" s="195"/>
      <c r="KGE4" s="195"/>
      <c r="KGF4" s="195"/>
      <c r="KGG4" s="195"/>
      <c r="KGH4" s="195"/>
      <c r="KGI4" s="195"/>
      <c r="KGJ4" s="195"/>
      <c r="KGK4" s="195"/>
      <c r="KGL4" s="195"/>
      <c r="KGM4" s="195"/>
      <c r="KGN4" s="195"/>
      <c r="KGO4" s="195"/>
      <c r="KGP4" s="195"/>
      <c r="KGQ4" s="195"/>
      <c r="KGR4" s="195"/>
      <c r="KGS4" s="195"/>
      <c r="KGT4" s="195"/>
      <c r="KGU4" s="195"/>
      <c r="KGV4" s="195"/>
      <c r="KGW4" s="195"/>
      <c r="KGX4" s="195"/>
      <c r="KGY4" s="195"/>
      <c r="KGZ4" s="195"/>
      <c r="KHA4" s="195"/>
      <c r="KHB4" s="195"/>
      <c r="KHC4" s="195"/>
      <c r="KHD4" s="195"/>
      <c r="KHE4" s="195"/>
      <c r="KHF4" s="195"/>
      <c r="KHG4" s="195"/>
      <c r="KHH4" s="195"/>
      <c r="KHI4" s="195"/>
      <c r="KHJ4" s="195"/>
      <c r="KHK4" s="195"/>
      <c r="KHL4" s="195"/>
      <c r="KHM4" s="195"/>
      <c r="KHN4" s="195"/>
      <c r="KHO4" s="195"/>
      <c r="KHP4" s="195"/>
      <c r="KHQ4" s="195"/>
      <c r="KHR4" s="195"/>
      <c r="KHS4" s="195"/>
      <c r="KHT4" s="195"/>
      <c r="KHU4" s="195"/>
      <c r="KHV4" s="195"/>
      <c r="KHW4" s="195"/>
      <c r="KHX4" s="195"/>
      <c r="KHY4" s="195"/>
      <c r="KHZ4" s="195"/>
      <c r="KIA4" s="195"/>
      <c r="KIB4" s="195"/>
      <c r="KIC4" s="195"/>
      <c r="KID4" s="195"/>
      <c r="KIE4" s="195"/>
      <c r="KIF4" s="195"/>
      <c r="KIG4" s="195"/>
      <c r="KIH4" s="195"/>
      <c r="KII4" s="195"/>
      <c r="KIJ4" s="195"/>
      <c r="KIK4" s="195"/>
      <c r="KIL4" s="195"/>
      <c r="KIM4" s="195"/>
      <c r="KIN4" s="195"/>
      <c r="KIO4" s="195"/>
      <c r="KIP4" s="195"/>
      <c r="KIQ4" s="195"/>
      <c r="KIR4" s="195"/>
      <c r="KIS4" s="195"/>
      <c r="KIT4" s="195"/>
      <c r="KIU4" s="195"/>
      <c r="KIV4" s="195"/>
      <c r="KIW4" s="195"/>
      <c r="KIX4" s="195"/>
      <c r="KIY4" s="195"/>
      <c r="KIZ4" s="195"/>
      <c r="KJA4" s="195"/>
      <c r="KJB4" s="195"/>
      <c r="KJC4" s="195"/>
      <c r="KJD4" s="195"/>
      <c r="KJE4" s="195"/>
      <c r="KJF4" s="195"/>
      <c r="KJG4" s="195"/>
      <c r="KJH4" s="195"/>
      <c r="KJI4" s="195"/>
      <c r="KJJ4" s="195"/>
      <c r="KJK4" s="195"/>
      <c r="KJL4" s="195"/>
      <c r="KJM4" s="195"/>
      <c r="KJN4" s="195"/>
      <c r="KJO4" s="195"/>
      <c r="KJP4" s="195"/>
      <c r="KJQ4" s="195"/>
      <c r="KJR4" s="195"/>
      <c r="KJS4" s="195"/>
      <c r="KJT4" s="195"/>
      <c r="KJU4" s="195"/>
      <c r="KJV4" s="195"/>
      <c r="KJW4" s="195"/>
      <c r="KJX4" s="195"/>
      <c r="KJY4" s="195"/>
      <c r="KJZ4" s="195"/>
      <c r="KKA4" s="195"/>
      <c r="KKB4" s="195"/>
      <c r="KKC4" s="195"/>
      <c r="KKD4" s="195"/>
      <c r="KKE4" s="195"/>
      <c r="KKF4" s="195"/>
      <c r="KKG4" s="195"/>
      <c r="KKH4" s="195"/>
      <c r="KKI4" s="195"/>
      <c r="KKJ4" s="195"/>
      <c r="KKK4" s="195"/>
      <c r="KKL4" s="195"/>
      <c r="KKM4" s="195"/>
      <c r="KKN4" s="195"/>
      <c r="KKO4" s="195"/>
      <c r="KKP4" s="195"/>
      <c r="KKQ4" s="195"/>
      <c r="KKR4" s="195"/>
      <c r="KKS4" s="195"/>
      <c r="KKT4" s="195"/>
      <c r="KKU4" s="195"/>
      <c r="KKV4" s="195"/>
      <c r="KKW4" s="195"/>
      <c r="KKX4" s="195"/>
      <c r="KKY4" s="195"/>
      <c r="KKZ4" s="195"/>
      <c r="KLA4" s="195"/>
      <c r="KLB4" s="195"/>
      <c r="KLC4" s="195"/>
      <c r="KLD4" s="195"/>
      <c r="KLE4" s="195"/>
      <c r="KLF4" s="195"/>
      <c r="KLG4" s="195"/>
      <c r="KLH4" s="195"/>
      <c r="KLI4" s="195"/>
      <c r="KLJ4" s="195"/>
      <c r="KLK4" s="195"/>
      <c r="KLL4" s="195"/>
      <c r="KLM4" s="195"/>
      <c r="KLN4" s="195"/>
      <c r="KLO4" s="195"/>
      <c r="KLP4" s="195"/>
      <c r="KLQ4" s="195"/>
      <c r="KLR4" s="195"/>
      <c r="KLS4" s="195"/>
      <c r="KLT4" s="195"/>
      <c r="KLU4" s="195"/>
      <c r="KLV4" s="195"/>
      <c r="KLW4" s="195"/>
      <c r="KLX4" s="195"/>
      <c r="KLY4" s="195"/>
      <c r="KLZ4" s="195"/>
      <c r="KMA4" s="195"/>
      <c r="KMB4" s="195"/>
      <c r="KMC4" s="195"/>
      <c r="KMD4" s="195"/>
      <c r="KME4" s="195"/>
      <c r="KMF4" s="195"/>
      <c r="KMG4" s="195"/>
      <c r="KMH4" s="195"/>
      <c r="KMI4" s="195"/>
      <c r="KMJ4" s="195"/>
      <c r="KMK4" s="195"/>
      <c r="KML4" s="195"/>
      <c r="KMM4" s="195"/>
      <c r="KMN4" s="195"/>
      <c r="KMO4" s="195"/>
      <c r="KMP4" s="195"/>
      <c r="KMQ4" s="195"/>
      <c r="KMR4" s="195"/>
      <c r="KMS4" s="195"/>
      <c r="KMT4" s="195"/>
      <c r="KMU4" s="195"/>
      <c r="KMV4" s="195"/>
      <c r="KMW4" s="195"/>
      <c r="KMX4" s="195"/>
      <c r="KMY4" s="195"/>
      <c r="KMZ4" s="195"/>
      <c r="KNA4" s="195"/>
      <c r="KNB4" s="195"/>
      <c r="KNC4" s="195"/>
      <c r="KND4" s="195"/>
      <c r="KNE4" s="195"/>
      <c r="KNF4" s="195"/>
      <c r="KNG4" s="195"/>
      <c r="KNH4" s="195"/>
      <c r="KNI4" s="195"/>
      <c r="KNJ4" s="195"/>
      <c r="KNK4" s="195"/>
      <c r="KNL4" s="195"/>
      <c r="KNM4" s="195"/>
      <c r="KNN4" s="195"/>
      <c r="KNO4" s="195"/>
      <c r="KNP4" s="195"/>
      <c r="KNQ4" s="195"/>
      <c r="KNR4" s="195"/>
      <c r="KNS4" s="195"/>
      <c r="KNT4" s="195"/>
      <c r="KNU4" s="195"/>
      <c r="KNV4" s="195"/>
      <c r="KNW4" s="195"/>
      <c r="KNX4" s="195"/>
      <c r="KNY4" s="195"/>
      <c r="KNZ4" s="195"/>
      <c r="KOA4" s="195"/>
      <c r="KOB4" s="195"/>
      <c r="KOC4" s="195"/>
      <c r="KOD4" s="195"/>
      <c r="KOE4" s="195"/>
      <c r="KOF4" s="195"/>
      <c r="KOG4" s="195"/>
      <c r="KOH4" s="195"/>
      <c r="KOI4" s="195"/>
      <c r="KOJ4" s="195"/>
      <c r="KOK4" s="195"/>
      <c r="KOL4" s="195"/>
      <c r="KOM4" s="195"/>
      <c r="KON4" s="195"/>
      <c r="KOO4" s="195"/>
      <c r="KOP4" s="195"/>
      <c r="KOQ4" s="195"/>
      <c r="KOR4" s="195"/>
      <c r="KOS4" s="195"/>
      <c r="KOT4" s="195"/>
      <c r="KOU4" s="195"/>
      <c r="KOV4" s="195"/>
      <c r="KOW4" s="195"/>
      <c r="KOX4" s="195"/>
      <c r="KOY4" s="195"/>
      <c r="KOZ4" s="195"/>
      <c r="KPA4" s="195"/>
      <c r="KPB4" s="195"/>
      <c r="KPC4" s="195"/>
      <c r="KPD4" s="195"/>
      <c r="KPE4" s="195"/>
      <c r="KPF4" s="195"/>
      <c r="KPG4" s="195"/>
      <c r="KPH4" s="195"/>
      <c r="KPI4" s="195"/>
      <c r="KPJ4" s="195"/>
      <c r="KPK4" s="195"/>
      <c r="KPL4" s="195"/>
      <c r="KPM4" s="195"/>
      <c r="KPN4" s="195"/>
      <c r="KPO4" s="195"/>
      <c r="KPP4" s="195"/>
      <c r="KPQ4" s="195"/>
      <c r="KPR4" s="195"/>
      <c r="KPS4" s="195"/>
      <c r="KPT4" s="195"/>
      <c r="KPU4" s="195"/>
      <c r="KPV4" s="195"/>
      <c r="KPW4" s="195"/>
      <c r="KPX4" s="195"/>
      <c r="KPY4" s="195"/>
      <c r="KPZ4" s="195"/>
      <c r="KQA4" s="195"/>
      <c r="KQB4" s="195"/>
      <c r="KQC4" s="195"/>
      <c r="KQD4" s="195"/>
      <c r="KQE4" s="195"/>
      <c r="KQF4" s="195"/>
      <c r="KQG4" s="195"/>
      <c r="KQH4" s="195"/>
      <c r="KQI4" s="195"/>
      <c r="KQJ4" s="195"/>
      <c r="KQK4" s="195"/>
      <c r="KQL4" s="195"/>
      <c r="KQM4" s="195"/>
      <c r="KQN4" s="195"/>
      <c r="KQO4" s="195"/>
      <c r="KQP4" s="195"/>
      <c r="KQQ4" s="195"/>
      <c r="KQR4" s="195"/>
      <c r="KQS4" s="195"/>
      <c r="KQT4" s="195"/>
      <c r="KQU4" s="195"/>
      <c r="KQV4" s="195"/>
      <c r="KQW4" s="195"/>
      <c r="KQX4" s="195"/>
      <c r="KQY4" s="195"/>
      <c r="KQZ4" s="195"/>
      <c r="KRA4" s="195"/>
      <c r="KRB4" s="195"/>
      <c r="KRC4" s="195"/>
      <c r="KRD4" s="195"/>
      <c r="KRE4" s="195"/>
      <c r="KRF4" s="195"/>
      <c r="KRG4" s="195"/>
      <c r="KRH4" s="195"/>
      <c r="KRI4" s="195"/>
      <c r="KRJ4" s="195"/>
      <c r="KRK4" s="195"/>
      <c r="KRL4" s="195"/>
      <c r="KRM4" s="195"/>
      <c r="KRN4" s="195"/>
      <c r="KRO4" s="195"/>
      <c r="KRP4" s="195"/>
      <c r="KRQ4" s="195"/>
      <c r="KRR4" s="195"/>
      <c r="KRS4" s="195"/>
      <c r="KRT4" s="195"/>
      <c r="KRU4" s="195"/>
      <c r="KRV4" s="195"/>
      <c r="KRW4" s="195"/>
      <c r="KRX4" s="195"/>
      <c r="KRY4" s="195"/>
      <c r="KRZ4" s="195"/>
      <c r="KSA4" s="195"/>
      <c r="KSB4" s="195"/>
      <c r="KSC4" s="195"/>
      <c r="KSD4" s="195"/>
      <c r="KSE4" s="195"/>
      <c r="KSF4" s="195"/>
      <c r="KSG4" s="195"/>
      <c r="KSH4" s="195"/>
      <c r="KSI4" s="195"/>
      <c r="KSJ4" s="195"/>
      <c r="KSK4" s="195"/>
      <c r="KSL4" s="195"/>
      <c r="KSM4" s="195"/>
      <c r="KSN4" s="195"/>
      <c r="KSO4" s="195"/>
      <c r="KSP4" s="195"/>
      <c r="KSQ4" s="195"/>
      <c r="KSR4" s="195"/>
      <c r="KSS4" s="195"/>
      <c r="KST4" s="195"/>
      <c r="KSU4" s="195"/>
      <c r="KSV4" s="195"/>
      <c r="KSW4" s="195"/>
      <c r="KSX4" s="195"/>
      <c r="KSY4" s="195"/>
      <c r="KSZ4" s="195"/>
      <c r="KTA4" s="195"/>
      <c r="KTB4" s="195"/>
      <c r="KTC4" s="195"/>
      <c r="KTD4" s="195"/>
      <c r="KTE4" s="195"/>
      <c r="KTF4" s="195"/>
      <c r="KTG4" s="195"/>
      <c r="KTH4" s="195"/>
      <c r="KTI4" s="195"/>
      <c r="KTJ4" s="195"/>
      <c r="KTK4" s="195"/>
      <c r="KTL4" s="195"/>
      <c r="KTM4" s="195"/>
      <c r="KTN4" s="195"/>
      <c r="KTO4" s="195"/>
      <c r="KTP4" s="195"/>
      <c r="KTQ4" s="195"/>
      <c r="KTR4" s="195"/>
      <c r="KTS4" s="195"/>
      <c r="KTT4" s="195"/>
      <c r="KTU4" s="195"/>
      <c r="KTV4" s="195"/>
      <c r="KTW4" s="195"/>
      <c r="KTX4" s="195"/>
      <c r="KTY4" s="195"/>
      <c r="KTZ4" s="195"/>
      <c r="KUA4" s="195"/>
      <c r="KUB4" s="195"/>
      <c r="KUC4" s="195"/>
      <c r="KUD4" s="195"/>
      <c r="KUE4" s="195"/>
      <c r="KUF4" s="195"/>
      <c r="KUG4" s="195"/>
      <c r="KUH4" s="195"/>
      <c r="KUI4" s="195"/>
      <c r="KUJ4" s="195"/>
      <c r="KUK4" s="195"/>
      <c r="KUL4" s="195"/>
      <c r="KUM4" s="195"/>
      <c r="KUN4" s="195"/>
      <c r="KUO4" s="195"/>
      <c r="KUP4" s="195"/>
      <c r="KUQ4" s="195"/>
      <c r="KUR4" s="195"/>
      <c r="KUS4" s="195"/>
      <c r="KUT4" s="195"/>
      <c r="KUU4" s="195"/>
      <c r="KUV4" s="195"/>
      <c r="KUW4" s="195"/>
      <c r="KUX4" s="195"/>
      <c r="KUY4" s="195"/>
      <c r="KUZ4" s="195"/>
      <c r="KVA4" s="195"/>
      <c r="KVB4" s="195"/>
      <c r="KVC4" s="195"/>
      <c r="KVD4" s="195"/>
      <c r="KVE4" s="195"/>
      <c r="KVF4" s="195"/>
      <c r="KVG4" s="195"/>
      <c r="KVH4" s="195"/>
      <c r="KVI4" s="195"/>
      <c r="KVJ4" s="195"/>
      <c r="KVK4" s="195"/>
      <c r="KVL4" s="195"/>
      <c r="KVM4" s="195"/>
      <c r="KVN4" s="195"/>
      <c r="KVO4" s="195"/>
      <c r="KVP4" s="195"/>
      <c r="KVQ4" s="195"/>
      <c r="KVR4" s="195"/>
      <c r="KVS4" s="195"/>
      <c r="KVT4" s="195"/>
      <c r="KVU4" s="195"/>
      <c r="KVV4" s="195"/>
      <c r="KVW4" s="195"/>
      <c r="KVX4" s="195"/>
      <c r="KVY4" s="195"/>
      <c r="KVZ4" s="195"/>
      <c r="KWA4" s="195"/>
      <c r="KWB4" s="195"/>
      <c r="KWC4" s="195"/>
      <c r="KWD4" s="195"/>
      <c r="KWE4" s="195"/>
      <c r="KWF4" s="195"/>
      <c r="KWG4" s="195"/>
      <c r="KWH4" s="195"/>
      <c r="KWI4" s="195"/>
      <c r="KWJ4" s="195"/>
      <c r="KWK4" s="195"/>
      <c r="KWL4" s="195"/>
      <c r="KWM4" s="195"/>
      <c r="KWN4" s="195"/>
      <c r="KWO4" s="195"/>
      <c r="KWP4" s="195"/>
      <c r="KWQ4" s="195"/>
      <c r="KWR4" s="195"/>
      <c r="KWS4" s="195"/>
      <c r="KWT4" s="195"/>
      <c r="KWU4" s="195"/>
      <c r="KWV4" s="195"/>
      <c r="KWW4" s="195"/>
      <c r="KWX4" s="195"/>
      <c r="KWY4" s="195"/>
      <c r="KWZ4" s="195"/>
      <c r="KXA4" s="195"/>
      <c r="KXB4" s="195"/>
      <c r="KXC4" s="195"/>
      <c r="KXD4" s="195"/>
      <c r="KXE4" s="195"/>
      <c r="KXF4" s="195"/>
      <c r="KXG4" s="195"/>
      <c r="KXH4" s="195"/>
      <c r="KXI4" s="195"/>
      <c r="KXJ4" s="195"/>
      <c r="KXK4" s="195"/>
      <c r="KXL4" s="195"/>
      <c r="KXM4" s="195"/>
      <c r="KXN4" s="195"/>
      <c r="KXO4" s="195"/>
      <c r="KXP4" s="195"/>
      <c r="KXQ4" s="195"/>
      <c r="KXR4" s="195"/>
      <c r="KXS4" s="195"/>
      <c r="KXT4" s="195"/>
      <c r="KXU4" s="195"/>
      <c r="KXV4" s="195"/>
      <c r="KXW4" s="195"/>
      <c r="KXX4" s="195"/>
      <c r="KXY4" s="195"/>
      <c r="KXZ4" s="195"/>
      <c r="KYA4" s="195"/>
      <c r="KYB4" s="195"/>
      <c r="KYC4" s="195"/>
      <c r="KYD4" s="195"/>
      <c r="KYE4" s="195"/>
      <c r="KYF4" s="195"/>
      <c r="KYG4" s="195"/>
      <c r="KYH4" s="195"/>
      <c r="KYI4" s="195"/>
      <c r="KYJ4" s="195"/>
      <c r="KYK4" s="195"/>
      <c r="KYL4" s="195"/>
      <c r="KYM4" s="195"/>
      <c r="KYN4" s="195"/>
      <c r="KYO4" s="195"/>
      <c r="KYP4" s="195"/>
      <c r="KYQ4" s="195"/>
      <c r="KYR4" s="195"/>
      <c r="KYS4" s="195"/>
      <c r="KYT4" s="195"/>
      <c r="KYU4" s="195"/>
      <c r="KYV4" s="195"/>
      <c r="KYW4" s="195"/>
      <c r="KYX4" s="195"/>
      <c r="KYY4" s="195"/>
      <c r="KYZ4" s="195"/>
      <c r="KZA4" s="195"/>
      <c r="KZB4" s="195"/>
      <c r="KZC4" s="195"/>
      <c r="KZD4" s="195"/>
      <c r="KZE4" s="195"/>
      <c r="KZF4" s="195"/>
      <c r="KZG4" s="195"/>
      <c r="KZH4" s="195"/>
      <c r="KZI4" s="195"/>
      <c r="KZJ4" s="195"/>
      <c r="KZK4" s="195"/>
      <c r="KZL4" s="195"/>
      <c r="KZM4" s="195"/>
      <c r="KZN4" s="195"/>
      <c r="KZO4" s="195"/>
      <c r="KZP4" s="195"/>
      <c r="KZQ4" s="195"/>
      <c r="KZR4" s="195"/>
      <c r="KZS4" s="195"/>
      <c r="KZT4" s="195"/>
      <c r="KZU4" s="195"/>
      <c r="KZV4" s="195"/>
      <c r="KZW4" s="195"/>
      <c r="KZX4" s="195"/>
      <c r="KZY4" s="195"/>
      <c r="KZZ4" s="195"/>
      <c r="LAA4" s="195"/>
      <c r="LAB4" s="195"/>
      <c r="LAC4" s="195"/>
      <c r="LAD4" s="195"/>
      <c r="LAE4" s="195"/>
      <c r="LAF4" s="195"/>
      <c r="LAG4" s="195"/>
      <c r="LAH4" s="195"/>
      <c r="LAI4" s="195"/>
      <c r="LAJ4" s="195"/>
      <c r="LAK4" s="195"/>
      <c r="LAL4" s="195"/>
      <c r="LAM4" s="195"/>
      <c r="LAN4" s="195"/>
      <c r="LAO4" s="195"/>
      <c r="LAP4" s="195"/>
      <c r="LAQ4" s="195"/>
      <c r="LAR4" s="195"/>
      <c r="LAS4" s="195"/>
      <c r="LAT4" s="195"/>
      <c r="LAU4" s="195"/>
      <c r="LAV4" s="195"/>
      <c r="LAW4" s="195"/>
      <c r="LAX4" s="195"/>
      <c r="LAY4" s="195"/>
      <c r="LAZ4" s="195"/>
      <c r="LBA4" s="195"/>
      <c r="LBB4" s="195"/>
      <c r="LBC4" s="195"/>
      <c r="LBD4" s="195"/>
      <c r="LBE4" s="195"/>
      <c r="LBF4" s="195"/>
      <c r="LBG4" s="195"/>
      <c r="LBH4" s="195"/>
      <c r="LBI4" s="195"/>
      <c r="LBJ4" s="195"/>
      <c r="LBK4" s="195"/>
      <c r="LBL4" s="195"/>
      <c r="LBM4" s="195"/>
      <c r="LBN4" s="195"/>
      <c r="LBO4" s="195"/>
      <c r="LBP4" s="195"/>
      <c r="LBQ4" s="195"/>
      <c r="LBR4" s="195"/>
      <c r="LBS4" s="195"/>
      <c r="LBT4" s="195"/>
      <c r="LBU4" s="195"/>
      <c r="LBV4" s="195"/>
      <c r="LBW4" s="195"/>
      <c r="LBX4" s="195"/>
      <c r="LBY4" s="195"/>
      <c r="LBZ4" s="195"/>
      <c r="LCA4" s="195"/>
      <c r="LCB4" s="195"/>
      <c r="LCC4" s="195"/>
      <c r="LCD4" s="195"/>
      <c r="LCE4" s="195"/>
      <c r="LCF4" s="195"/>
      <c r="LCG4" s="195"/>
      <c r="LCH4" s="195"/>
      <c r="LCI4" s="195"/>
      <c r="LCJ4" s="195"/>
      <c r="LCK4" s="195"/>
      <c r="LCL4" s="195"/>
      <c r="LCM4" s="195"/>
      <c r="LCN4" s="195"/>
      <c r="LCO4" s="195"/>
      <c r="LCP4" s="195"/>
      <c r="LCQ4" s="195"/>
      <c r="LCR4" s="195"/>
      <c r="LCS4" s="195"/>
      <c r="LCT4" s="195"/>
      <c r="LCU4" s="195"/>
      <c r="LCV4" s="195"/>
      <c r="LCW4" s="195"/>
      <c r="LCX4" s="195"/>
      <c r="LCY4" s="195"/>
      <c r="LCZ4" s="195"/>
      <c r="LDA4" s="195"/>
      <c r="LDB4" s="195"/>
      <c r="LDC4" s="195"/>
      <c r="LDD4" s="195"/>
      <c r="LDE4" s="195"/>
      <c r="LDF4" s="195"/>
      <c r="LDG4" s="195"/>
      <c r="LDH4" s="195"/>
      <c r="LDI4" s="195"/>
      <c r="LDJ4" s="195"/>
      <c r="LDK4" s="195"/>
      <c r="LDL4" s="195"/>
      <c r="LDM4" s="195"/>
      <c r="LDN4" s="195"/>
      <c r="LDO4" s="195"/>
      <c r="LDP4" s="195"/>
      <c r="LDQ4" s="195"/>
      <c r="LDR4" s="195"/>
      <c r="LDS4" s="195"/>
      <c r="LDT4" s="195"/>
      <c r="LDU4" s="195"/>
      <c r="LDV4" s="195"/>
      <c r="LDW4" s="195"/>
      <c r="LDX4" s="195"/>
      <c r="LDY4" s="195"/>
      <c r="LDZ4" s="195"/>
      <c r="LEA4" s="195"/>
      <c r="LEB4" s="195"/>
      <c r="LEC4" s="195"/>
      <c r="LED4" s="195"/>
      <c r="LEE4" s="195"/>
      <c r="LEF4" s="195"/>
      <c r="LEG4" s="195"/>
      <c r="LEH4" s="195"/>
      <c r="LEI4" s="195"/>
      <c r="LEJ4" s="195"/>
      <c r="LEK4" s="195"/>
      <c r="LEL4" s="195"/>
      <c r="LEM4" s="195"/>
      <c r="LEN4" s="195"/>
      <c r="LEO4" s="195"/>
      <c r="LEP4" s="195"/>
      <c r="LEQ4" s="195"/>
      <c r="LER4" s="195"/>
      <c r="LES4" s="195"/>
      <c r="LET4" s="195"/>
      <c r="LEU4" s="195"/>
      <c r="LEV4" s="195"/>
      <c r="LEW4" s="195"/>
      <c r="LEX4" s="195"/>
      <c r="LEY4" s="195"/>
      <c r="LEZ4" s="195"/>
      <c r="LFA4" s="195"/>
      <c r="LFB4" s="195"/>
      <c r="LFC4" s="195"/>
      <c r="LFD4" s="195"/>
      <c r="LFE4" s="195"/>
      <c r="LFF4" s="195"/>
      <c r="LFG4" s="195"/>
      <c r="LFH4" s="195"/>
      <c r="LFI4" s="195"/>
      <c r="LFJ4" s="195"/>
      <c r="LFK4" s="195"/>
      <c r="LFL4" s="195"/>
      <c r="LFM4" s="195"/>
      <c r="LFN4" s="195"/>
      <c r="LFO4" s="195"/>
      <c r="LFP4" s="195"/>
      <c r="LFQ4" s="195"/>
      <c r="LFR4" s="195"/>
      <c r="LFS4" s="195"/>
      <c r="LFT4" s="195"/>
      <c r="LFU4" s="195"/>
      <c r="LFV4" s="195"/>
      <c r="LFW4" s="195"/>
      <c r="LFX4" s="195"/>
      <c r="LFY4" s="195"/>
      <c r="LFZ4" s="195"/>
      <c r="LGA4" s="195"/>
      <c r="LGB4" s="195"/>
      <c r="LGC4" s="195"/>
      <c r="LGD4" s="195"/>
      <c r="LGE4" s="195"/>
      <c r="LGF4" s="195"/>
      <c r="LGG4" s="195"/>
      <c r="LGH4" s="195"/>
      <c r="LGI4" s="195"/>
      <c r="LGJ4" s="195"/>
      <c r="LGK4" s="195"/>
      <c r="LGL4" s="195"/>
      <c r="LGM4" s="195"/>
      <c r="LGN4" s="195"/>
      <c r="LGO4" s="195"/>
      <c r="LGP4" s="195"/>
      <c r="LGQ4" s="195"/>
      <c r="LGR4" s="195"/>
      <c r="LGS4" s="195"/>
      <c r="LGT4" s="195"/>
      <c r="LGU4" s="195"/>
      <c r="LGV4" s="195"/>
      <c r="LGW4" s="195"/>
      <c r="LGX4" s="195"/>
      <c r="LGY4" s="195"/>
      <c r="LGZ4" s="195"/>
      <c r="LHA4" s="195"/>
      <c r="LHB4" s="195"/>
      <c r="LHC4" s="195"/>
      <c r="LHD4" s="195"/>
      <c r="LHE4" s="195"/>
      <c r="LHF4" s="195"/>
      <c r="LHG4" s="195"/>
      <c r="LHH4" s="195"/>
      <c r="LHI4" s="195"/>
      <c r="LHJ4" s="195"/>
      <c r="LHK4" s="195"/>
      <c r="LHL4" s="195"/>
      <c r="LHM4" s="195"/>
      <c r="LHN4" s="195"/>
      <c r="LHO4" s="195"/>
      <c r="LHP4" s="195"/>
      <c r="LHQ4" s="195"/>
      <c r="LHR4" s="195"/>
      <c r="LHS4" s="195"/>
      <c r="LHT4" s="195"/>
      <c r="LHU4" s="195"/>
      <c r="LHV4" s="195"/>
      <c r="LHW4" s="195"/>
      <c r="LHX4" s="195"/>
      <c r="LHY4" s="195"/>
      <c r="LHZ4" s="195"/>
      <c r="LIA4" s="195"/>
      <c r="LIB4" s="195"/>
      <c r="LIC4" s="195"/>
      <c r="LID4" s="195"/>
      <c r="LIE4" s="195"/>
      <c r="LIF4" s="195"/>
      <c r="LIG4" s="195"/>
      <c r="LIH4" s="195"/>
      <c r="LII4" s="195"/>
      <c r="LIJ4" s="195"/>
      <c r="LIK4" s="195"/>
      <c r="LIL4" s="195"/>
      <c r="LIM4" s="195"/>
      <c r="LIN4" s="195"/>
      <c r="LIO4" s="195"/>
      <c r="LIP4" s="195"/>
      <c r="LIQ4" s="195"/>
      <c r="LIR4" s="195"/>
      <c r="LIS4" s="195"/>
      <c r="LIT4" s="195"/>
      <c r="LIU4" s="195"/>
      <c r="LIV4" s="195"/>
      <c r="LIW4" s="195"/>
      <c r="LIX4" s="195"/>
      <c r="LIY4" s="195"/>
      <c r="LIZ4" s="195"/>
      <c r="LJA4" s="195"/>
      <c r="LJB4" s="195"/>
      <c r="LJC4" s="195"/>
      <c r="LJD4" s="195"/>
      <c r="LJE4" s="195"/>
      <c r="LJF4" s="195"/>
      <c r="LJG4" s="195"/>
      <c r="LJH4" s="195"/>
      <c r="LJI4" s="195"/>
      <c r="LJJ4" s="195"/>
      <c r="LJK4" s="195"/>
      <c r="LJL4" s="195"/>
      <c r="LJM4" s="195"/>
      <c r="LJN4" s="195"/>
      <c r="LJO4" s="195"/>
      <c r="LJP4" s="195"/>
      <c r="LJQ4" s="195"/>
      <c r="LJR4" s="195"/>
      <c r="LJS4" s="195"/>
      <c r="LJT4" s="195"/>
      <c r="LJU4" s="195"/>
      <c r="LJV4" s="195"/>
      <c r="LJW4" s="195"/>
      <c r="LJX4" s="195"/>
      <c r="LJY4" s="195"/>
      <c r="LJZ4" s="195"/>
      <c r="LKA4" s="195"/>
      <c r="LKB4" s="195"/>
      <c r="LKC4" s="195"/>
      <c r="LKD4" s="195"/>
      <c r="LKE4" s="195"/>
      <c r="LKF4" s="195"/>
      <c r="LKG4" s="195"/>
      <c r="LKH4" s="195"/>
      <c r="LKI4" s="195"/>
      <c r="LKJ4" s="195"/>
      <c r="LKK4" s="195"/>
      <c r="LKL4" s="195"/>
      <c r="LKM4" s="195"/>
      <c r="LKN4" s="195"/>
      <c r="LKO4" s="195"/>
      <c r="LKP4" s="195"/>
      <c r="LKQ4" s="195"/>
      <c r="LKR4" s="195"/>
      <c r="LKS4" s="195"/>
      <c r="LKT4" s="195"/>
      <c r="LKU4" s="195"/>
      <c r="LKV4" s="195"/>
      <c r="LKW4" s="195"/>
      <c r="LKX4" s="195"/>
      <c r="LKY4" s="195"/>
      <c r="LKZ4" s="195"/>
      <c r="LLA4" s="195"/>
      <c r="LLB4" s="195"/>
      <c r="LLC4" s="195"/>
      <c r="LLD4" s="195"/>
      <c r="LLE4" s="195"/>
      <c r="LLF4" s="195"/>
      <c r="LLG4" s="195"/>
      <c r="LLH4" s="195"/>
      <c r="LLI4" s="195"/>
      <c r="LLJ4" s="195"/>
      <c r="LLK4" s="195"/>
      <c r="LLL4" s="195"/>
      <c r="LLM4" s="195"/>
      <c r="LLN4" s="195"/>
      <c r="LLO4" s="195"/>
      <c r="LLP4" s="195"/>
      <c r="LLQ4" s="195"/>
      <c r="LLR4" s="195"/>
      <c r="LLS4" s="195"/>
      <c r="LLT4" s="195"/>
      <c r="LLU4" s="195"/>
      <c r="LLV4" s="195"/>
      <c r="LLW4" s="195"/>
      <c r="LLX4" s="195"/>
      <c r="LLY4" s="195"/>
      <c r="LLZ4" s="195"/>
      <c r="LMA4" s="195"/>
      <c r="LMB4" s="195"/>
      <c r="LMC4" s="195"/>
      <c r="LMD4" s="195"/>
      <c r="LME4" s="195"/>
      <c r="LMF4" s="195"/>
      <c r="LMG4" s="195"/>
      <c r="LMH4" s="195"/>
      <c r="LMI4" s="195"/>
      <c r="LMJ4" s="195"/>
      <c r="LMK4" s="195"/>
      <c r="LML4" s="195"/>
      <c r="LMM4" s="195"/>
      <c r="LMN4" s="195"/>
      <c r="LMO4" s="195"/>
      <c r="LMP4" s="195"/>
      <c r="LMQ4" s="195"/>
      <c r="LMR4" s="195"/>
      <c r="LMS4" s="195"/>
      <c r="LMT4" s="195"/>
      <c r="LMU4" s="195"/>
      <c r="LMV4" s="195"/>
      <c r="LMW4" s="195"/>
      <c r="LMX4" s="195"/>
      <c r="LMY4" s="195"/>
      <c r="LMZ4" s="195"/>
      <c r="LNA4" s="195"/>
      <c r="LNB4" s="195"/>
      <c r="LNC4" s="195"/>
      <c r="LND4" s="195"/>
      <c r="LNE4" s="195"/>
      <c r="LNF4" s="195"/>
      <c r="LNG4" s="195"/>
      <c r="LNH4" s="195"/>
      <c r="LNI4" s="195"/>
      <c r="LNJ4" s="195"/>
      <c r="LNK4" s="195"/>
      <c r="LNL4" s="195"/>
      <c r="LNM4" s="195"/>
      <c r="LNN4" s="195"/>
      <c r="LNO4" s="195"/>
      <c r="LNP4" s="195"/>
      <c r="LNQ4" s="195"/>
      <c r="LNR4" s="195"/>
      <c r="LNS4" s="195"/>
      <c r="LNT4" s="195"/>
      <c r="LNU4" s="195"/>
      <c r="LNV4" s="195"/>
      <c r="LNW4" s="195"/>
      <c r="LNX4" s="195"/>
      <c r="LNY4" s="195"/>
      <c r="LNZ4" s="195"/>
      <c r="LOA4" s="195"/>
      <c r="LOB4" s="195"/>
      <c r="LOC4" s="195"/>
      <c r="LOD4" s="195"/>
      <c r="LOE4" s="195"/>
      <c r="LOF4" s="195"/>
      <c r="LOG4" s="195"/>
      <c r="LOH4" s="195"/>
      <c r="LOI4" s="195"/>
      <c r="LOJ4" s="195"/>
      <c r="LOK4" s="195"/>
      <c r="LOL4" s="195"/>
      <c r="LOM4" s="195"/>
      <c r="LON4" s="195"/>
      <c r="LOO4" s="195"/>
      <c r="LOP4" s="195"/>
      <c r="LOQ4" s="195"/>
      <c r="LOR4" s="195"/>
      <c r="LOS4" s="195"/>
      <c r="LOT4" s="195"/>
      <c r="LOU4" s="195"/>
      <c r="LOV4" s="195"/>
      <c r="LOW4" s="195"/>
      <c r="LOX4" s="195"/>
      <c r="LOY4" s="195"/>
      <c r="LOZ4" s="195"/>
      <c r="LPA4" s="195"/>
      <c r="LPB4" s="195"/>
      <c r="LPC4" s="195"/>
      <c r="LPD4" s="195"/>
      <c r="LPE4" s="195"/>
      <c r="LPF4" s="195"/>
      <c r="LPG4" s="195"/>
      <c r="LPH4" s="195"/>
      <c r="LPI4" s="195"/>
      <c r="LPJ4" s="195"/>
      <c r="LPK4" s="195"/>
      <c r="LPL4" s="195"/>
      <c r="LPM4" s="195"/>
      <c r="LPN4" s="195"/>
      <c r="LPO4" s="195"/>
      <c r="LPP4" s="195"/>
      <c r="LPQ4" s="195"/>
      <c r="LPR4" s="195"/>
      <c r="LPS4" s="195"/>
      <c r="LPT4" s="195"/>
      <c r="LPU4" s="195"/>
      <c r="LPV4" s="195"/>
      <c r="LPW4" s="195"/>
      <c r="LPX4" s="195"/>
      <c r="LPY4" s="195"/>
      <c r="LPZ4" s="195"/>
      <c r="LQA4" s="195"/>
      <c r="LQB4" s="195"/>
      <c r="LQC4" s="195"/>
      <c r="LQD4" s="195"/>
      <c r="LQE4" s="195"/>
      <c r="LQF4" s="195"/>
      <c r="LQG4" s="195"/>
      <c r="LQH4" s="195"/>
      <c r="LQI4" s="195"/>
      <c r="LQJ4" s="195"/>
      <c r="LQK4" s="195"/>
      <c r="LQL4" s="195"/>
      <c r="LQM4" s="195"/>
      <c r="LQN4" s="195"/>
      <c r="LQO4" s="195"/>
      <c r="LQP4" s="195"/>
      <c r="LQQ4" s="195"/>
      <c r="LQR4" s="195"/>
      <c r="LQS4" s="195"/>
      <c r="LQT4" s="195"/>
      <c r="LQU4" s="195"/>
      <c r="LQV4" s="195"/>
      <c r="LQW4" s="195"/>
      <c r="LQX4" s="195"/>
      <c r="LQY4" s="195"/>
      <c r="LQZ4" s="195"/>
      <c r="LRA4" s="195"/>
      <c r="LRB4" s="195"/>
      <c r="LRC4" s="195"/>
      <c r="LRD4" s="195"/>
      <c r="LRE4" s="195"/>
      <c r="LRF4" s="195"/>
      <c r="LRG4" s="195"/>
      <c r="LRH4" s="195"/>
      <c r="LRI4" s="195"/>
      <c r="LRJ4" s="195"/>
      <c r="LRK4" s="195"/>
      <c r="LRL4" s="195"/>
      <c r="LRM4" s="195"/>
      <c r="LRN4" s="195"/>
      <c r="LRO4" s="195"/>
      <c r="LRP4" s="195"/>
      <c r="LRQ4" s="195"/>
      <c r="LRR4" s="195"/>
      <c r="LRS4" s="195"/>
      <c r="LRT4" s="195"/>
      <c r="LRU4" s="195"/>
      <c r="LRV4" s="195"/>
      <c r="LRW4" s="195"/>
      <c r="LRX4" s="195"/>
      <c r="LRY4" s="195"/>
      <c r="LRZ4" s="195"/>
      <c r="LSA4" s="195"/>
      <c r="LSB4" s="195"/>
      <c r="LSC4" s="195"/>
      <c r="LSD4" s="195"/>
      <c r="LSE4" s="195"/>
      <c r="LSF4" s="195"/>
      <c r="LSG4" s="195"/>
      <c r="LSH4" s="195"/>
      <c r="LSI4" s="195"/>
      <c r="LSJ4" s="195"/>
      <c r="LSK4" s="195"/>
      <c r="LSL4" s="195"/>
      <c r="LSM4" s="195"/>
      <c r="LSN4" s="195"/>
      <c r="LSO4" s="195"/>
      <c r="LSP4" s="195"/>
      <c r="LSQ4" s="195"/>
      <c r="LSR4" s="195"/>
      <c r="LSS4" s="195"/>
      <c r="LST4" s="195"/>
      <c r="LSU4" s="195"/>
      <c r="LSV4" s="195"/>
      <c r="LSW4" s="195"/>
      <c r="LSX4" s="195"/>
      <c r="LSY4" s="195"/>
      <c r="LSZ4" s="195"/>
      <c r="LTA4" s="195"/>
      <c r="LTB4" s="195"/>
      <c r="LTC4" s="195"/>
      <c r="LTD4" s="195"/>
      <c r="LTE4" s="195"/>
      <c r="LTF4" s="195"/>
      <c r="LTG4" s="195"/>
      <c r="LTH4" s="195"/>
      <c r="LTI4" s="195"/>
      <c r="LTJ4" s="195"/>
      <c r="LTK4" s="195"/>
      <c r="LTL4" s="195"/>
      <c r="LTM4" s="195"/>
      <c r="LTN4" s="195"/>
      <c r="LTO4" s="195"/>
      <c r="LTP4" s="195"/>
      <c r="LTQ4" s="195"/>
      <c r="LTR4" s="195"/>
      <c r="LTS4" s="195"/>
      <c r="LTT4" s="195"/>
      <c r="LTU4" s="195"/>
      <c r="LTV4" s="195"/>
      <c r="LTW4" s="195"/>
      <c r="LTX4" s="195"/>
      <c r="LTY4" s="195"/>
      <c r="LTZ4" s="195"/>
      <c r="LUA4" s="195"/>
      <c r="LUB4" s="195"/>
      <c r="LUC4" s="195"/>
      <c r="LUD4" s="195"/>
      <c r="LUE4" s="195"/>
      <c r="LUF4" s="195"/>
      <c r="LUG4" s="195"/>
      <c r="LUH4" s="195"/>
      <c r="LUI4" s="195"/>
      <c r="LUJ4" s="195"/>
      <c r="LUK4" s="195"/>
      <c r="LUL4" s="195"/>
      <c r="LUM4" s="195"/>
      <c r="LUN4" s="195"/>
      <c r="LUO4" s="195"/>
      <c r="LUP4" s="195"/>
      <c r="LUQ4" s="195"/>
      <c r="LUR4" s="195"/>
      <c r="LUS4" s="195"/>
      <c r="LUT4" s="195"/>
      <c r="LUU4" s="195"/>
      <c r="LUV4" s="195"/>
      <c r="LUW4" s="195"/>
      <c r="LUX4" s="195"/>
      <c r="LUY4" s="195"/>
      <c r="LUZ4" s="195"/>
      <c r="LVA4" s="195"/>
      <c r="LVB4" s="195"/>
      <c r="LVC4" s="195"/>
      <c r="LVD4" s="195"/>
      <c r="LVE4" s="195"/>
      <c r="LVF4" s="195"/>
      <c r="LVG4" s="195"/>
      <c r="LVH4" s="195"/>
      <c r="LVI4" s="195"/>
      <c r="LVJ4" s="195"/>
      <c r="LVK4" s="195"/>
      <c r="LVL4" s="195"/>
      <c r="LVM4" s="195"/>
      <c r="LVN4" s="195"/>
      <c r="LVO4" s="195"/>
      <c r="LVP4" s="195"/>
      <c r="LVQ4" s="195"/>
      <c r="LVR4" s="195"/>
      <c r="LVS4" s="195"/>
      <c r="LVT4" s="195"/>
      <c r="LVU4" s="195"/>
      <c r="LVV4" s="195"/>
      <c r="LVW4" s="195"/>
      <c r="LVX4" s="195"/>
      <c r="LVY4" s="195"/>
      <c r="LVZ4" s="195"/>
      <c r="LWA4" s="195"/>
      <c r="LWB4" s="195"/>
      <c r="LWC4" s="195"/>
      <c r="LWD4" s="195"/>
      <c r="LWE4" s="195"/>
      <c r="LWF4" s="195"/>
      <c r="LWG4" s="195"/>
      <c r="LWH4" s="195"/>
      <c r="LWI4" s="195"/>
      <c r="LWJ4" s="195"/>
      <c r="LWK4" s="195"/>
      <c r="LWL4" s="195"/>
      <c r="LWM4" s="195"/>
      <c r="LWN4" s="195"/>
      <c r="LWO4" s="195"/>
      <c r="LWP4" s="195"/>
      <c r="LWQ4" s="195"/>
      <c r="LWR4" s="195"/>
      <c r="LWS4" s="195"/>
      <c r="LWT4" s="195"/>
      <c r="LWU4" s="195"/>
      <c r="LWV4" s="195"/>
      <c r="LWW4" s="195"/>
      <c r="LWX4" s="195"/>
      <c r="LWY4" s="195"/>
      <c r="LWZ4" s="195"/>
      <c r="LXA4" s="195"/>
      <c r="LXB4" s="195"/>
      <c r="LXC4" s="195"/>
      <c r="LXD4" s="195"/>
      <c r="LXE4" s="195"/>
      <c r="LXF4" s="195"/>
      <c r="LXG4" s="195"/>
      <c r="LXH4" s="195"/>
      <c r="LXI4" s="195"/>
      <c r="LXJ4" s="195"/>
      <c r="LXK4" s="195"/>
      <c r="LXL4" s="195"/>
      <c r="LXM4" s="195"/>
      <c r="LXN4" s="195"/>
      <c r="LXO4" s="195"/>
      <c r="LXP4" s="195"/>
      <c r="LXQ4" s="195"/>
      <c r="LXR4" s="195"/>
      <c r="LXS4" s="195"/>
      <c r="LXT4" s="195"/>
      <c r="LXU4" s="195"/>
      <c r="LXV4" s="195"/>
      <c r="LXW4" s="195"/>
      <c r="LXX4" s="195"/>
      <c r="LXY4" s="195"/>
      <c r="LXZ4" s="195"/>
      <c r="LYA4" s="195"/>
      <c r="LYB4" s="195"/>
      <c r="LYC4" s="195"/>
      <c r="LYD4" s="195"/>
      <c r="LYE4" s="195"/>
      <c r="LYF4" s="195"/>
      <c r="LYG4" s="195"/>
      <c r="LYH4" s="195"/>
      <c r="LYI4" s="195"/>
      <c r="LYJ4" s="195"/>
      <c r="LYK4" s="195"/>
      <c r="LYL4" s="195"/>
      <c r="LYM4" s="195"/>
      <c r="LYN4" s="195"/>
      <c r="LYO4" s="195"/>
      <c r="LYP4" s="195"/>
      <c r="LYQ4" s="195"/>
      <c r="LYR4" s="195"/>
      <c r="LYS4" s="195"/>
      <c r="LYT4" s="195"/>
      <c r="LYU4" s="195"/>
      <c r="LYV4" s="195"/>
      <c r="LYW4" s="195"/>
      <c r="LYX4" s="195"/>
      <c r="LYY4" s="195"/>
      <c r="LYZ4" s="195"/>
      <c r="LZA4" s="195"/>
      <c r="LZB4" s="195"/>
      <c r="LZC4" s="195"/>
      <c r="LZD4" s="195"/>
      <c r="LZE4" s="195"/>
      <c r="LZF4" s="195"/>
      <c r="LZG4" s="195"/>
      <c r="LZH4" s="195"/>
      <c r="LZI4" s="195"/>
      <c r="LZJ4" s="195"/>
      <c r="LZK4" s="195"/>
      <c r="LZL4" s="195"/>
      <c r="LZM4" s="195"/>
      <c r="LZN4" s="195"/>
      <c r="LZO4" s="195"/>
      <c r="LZP4" s="195"/>
      <c r="LZQ4" s="195"/>
      <c r="LZR4" s="195"/>
      <c r="LZS4" s="195"/>
      <c r="LZT4" s="195"/>
      <c r="LZU4" s="195"/>
      <c r="LZV4" s="195"/>
      <c r="LZW4" s="195"/>
      <c r="LZX4" s="195"/>
      <c r="LZY4" s="195"/>
      <c r="LZZ4" s="195"/>
      <c r="MAA4" s="195"/>
      <c r="MAB4" s="195"/>
      <c r="MAC4" s="195"/>
      <c r="MAD4" s="195"/>
      <c r="MAE4" s="195"/>
      <c r="MAF4" s="195"/>
      <c r="MAG4" s="195"/>
      <c r="MAH4" s="195"/>
      <c r="MAI4" s="195"/>
      <c r="MAJ4" s="195"/>
      <c r="MAK4" s="195"/>
      <c r="MAL4" s="195"/>
      <c r="MAM4" s="195"/>
      <c r="MAN4" s="195"/>
      <c r="MAO4" s="195"/>
      <c r="MAP4" s="195"/>
      <c r="MAQ4" s="195"/>
      <c r="MAR4" s="195"/>
      <c r="MAS4" s="195"/>
      <c r="MAT4" s="195"/>
      <c r="MAU4" s="195"/>
      <c r="MAV4" s="195"/>
      <c r="MAW4" s="195"/>
      <c r="MAX4" s="195"/>
      <c r="MAY4" s="195"/>
      <c r="MAZ4" s="195"/>
      <c r="MBA4" s="195"/>
      <c r="MBB4" s="195"/>
      <c r="MBC4" s="195"/>
      <c r="MBD4" s="195"/>
      <c r="MBE4" s="195"/>
      <c r="MBF4" s="195"/>
      <c r="MBG4" s="195"/>
      <c r="MBH4" s="195"/>
      <c r="MBI4" s="195"/>
      <c r="MBJ4" s="195"/>
      <c r="MBK4" s="195"/>
      <c r="MBL4" s="195"/>
      <c r="MBM4" s="195"/>
      <c r="MBN4" s="195"/>
      <c r="MBO4" s="195"/>
      <c r="MBP4" s="195"/>
      <c r="MBQ4" s="195"/>
      <c r="MBR4" s="195"/>
      <c r="MBS4" s="195"/>
      <c r="MBT4" s="195"/>
      <c r="MBU4" s="195"/>
      <c r="MBV4" s="195"/>
      <c r="MBW4" s="195"/>
      <c r="MBX4" s="195"/>
      <c r="MBY4" s="195"/>
      <c r="MBZ4" s="195"/>
      <c r="MCA4" s="195"/>
      <c r="MCB4" s="195"/>
      <c r="MCC4" s="195"/>
      <c r="MCD4" s="195"/>
      <c r="MCE4" s="195"/>
      <c r="MCF4" s="195"/>
      <c r="MCG4" s="195"/>
      <c r="MCH4" s="195"/>
      <c r="MCI4" s="195"/>
      <c r="MCJ4" s="195"/>
      <c r="MCK4" s="195"/>
      <c r="MCL4" s="195"/>
      <c r="MCM4" s="195"/>
      <c r="MCN4" s="195"/>
      <c r="MCO4" s="195"/>
      <c r="MCP4" s="195"/>
      <c r="MCQ4" s="195"/>
      <c r="MCR4" s="195"/>
      <c r="MCS4" s="195"/>
      <c r="MCT4" s="195"/>
      <c r="MCU4" s="195"/>
      <c r="MCV4" s="195"/>
      <c r="MCW4" s="195"/>
      <c r="MCX4" s="195"/>
      <c r="MCY4" s="195"/>
      <c r="MCZ4" s="195"/>
      <c r="MDA4" s="195"/>
      <c r="MDB4" s="195"/>
      <c r="MDC4" s="195"/>
      <c r="MDD4" s="195"/>
      <c r="MDE4" s="195"/>
      <c r="MDF4" s="195"/>
      <c r="MDG4" s="195"/>
      <c r="MDH4" s="195"/>
      <c r="MDI4" s="195"/>
      <c r="MDJ4" s="195"/>
      <c r="MDK4" s="195"/>
      <c r="MDL4" s="195"/>
      <c r="MDM4" s="195"/>
      <c r="MDN4" s="195"/>
      <c r="MDO4" s="195"/>
      <c r="MDP4" s="195"/>
      <c r="MDQ4" s="195"/>
      <c r="MDR4" s="195"/>
      <c r="MDS4" s="195"/>
      <c r="MDT4" s="195"/>
      <c r="MDU4" s="195"/>
      <c r="MDV4" s="195"/>
      <c r="MDW4" s="195"/>
      <c r="MDX4" s="195"/>
      <c r="MDY4" s="195"/>
      <c r="MDZ4" s="195"/>
      <c r="MEA4" s="195"/>
      <c r="MEB4" s="195"/>
      <c r="MEC4" s="195"/>
      <c r="MED4" s="195"/>
      <c r="MEE4" s="195"/>
      <c r="MEF4" s="195"/>
      <c r="MEG4" s="195"/>
      <c r="MEH4" s="195"/>
      <c r="MEI4" s="195"/>
      <c r="MEJ4" s="195"/>
      <c r="MEK4" s="195"/>
      <c r="MEL4" s="195"/>
      <c r="MEM4" s="195"/>
      <c r="MEN4" s="195"/>
      <c r="MEO4" s="195"/>
      <c r="MEP4" s="195"/>
      <c r="MEQ4" s="195"/>
      <c r="MER4" s="195"/>
      <c r="MES4" s="195"/>
      <c r="MET4" s="195"/>
      <c r="MEU4" s="195"/>
      <c r="MEV4" s="195"/>
      <c r="MEW4" s="195"/>
      <c r="MEX4" s="195"/>
      <c r="MEY4" s="195"/>
      <c r="MEZ4" s="195"/>
      <c r="MFA4" s="195"/>
      <c r="MFB4" s="195"/>
      <c r="MFC4" s="195"/>
      <c r="MFD4" s="195"/>
      <c r="MFE4" s="195"/>
      <c r="MFF4" s="195"/>
      <c r="MFG4" s="195"/>
      <c r="MFH4" s="195"/>
      <c r="MFI4" s="195"/>
      <c r="MFJ4" s="195"/>
      <c r="MFK4" s="195"/>
      <c r="MFL4" s="195"/>
      <c r="MFM4" s="195"/>
      <c r="MFN4" s="195"/>
      <c r="MFO4" s="195"/>
      <c r="MFP4" s="195"/>
      <c r="MFQ4" s="195"/>
      <c r="MFR4" s="195"/>
      <c r="MFS4" s="195"/>
      <c r="MFT4" s="195"/>
      <c r="MFU4" s="195"/>
      <c r="MFV4" s="195"/>
      <c r="MFW4" s="195"/>
      <c r="MFX4" s="195"/>
      <c r="MFY4" s="195"/>
      <c r="MFZ4" s="195"/>
      <c r="MGA4" s="195"/>
      <c r="MGB4" s="195"/>
      <c r="MGC4" s="195"/>
      <c r="MGD4" s="195"/>
      <c r="MGE4" s="195"/>
      <c r="MGF4" s="195"/>
      <c r="MGG4" s="195"/>
      <c r="MGH4" s="195"/>
      <c r="MGI4" s="195"/>
      <c r="MGJ4" s="195"/>
      <c r="MGK4" s="195"/>
      <c r="MGL4" s="195"/>
      <c r="MGM4" s="195"/>
      <c r="MGN4" s="195"/>
      <c r="MGO4" s="195"/>
      <c r="MGP4" s="195"/>
      <c r="MGQ4" s="195"/>
      <c r="MGR4" s="195"/>
      <c r="MGS4" s="195"/>
      <c r="MGT4" s="195"/>
      <c r="MGU4" s="195"/>
      <c r="MGV4" s="195"/>
      <c r="MGW4" s="195"/>
      <c r="MGX4" s="195"/>
      <c r="MGY4" s="195"/>
      <c r="MGZ4" s="195"/>
      <c r="MHA4" s="195"/>
      <c r="MHB4" s="195"/>
      <c r="MHC4" s="195"/>
      <c r="MHD4" s="195"/>
      <c r="MHE4" s="195"/>
      <c r="MHF4" s="195"/>
      <c r="MHG4" s="195"/>
      <c r="MHH4" s="195"/>
      <c r="MHI4" s="195"/>
      <c r="MHJ4" s="195"/>
      <c r="MHK4" s="195"/>
      <c r="MHL4" s="195"/>
      <c r="MHM4" s="195"/>
      <c r="MHN4" s="195"/>
      <c r="MHO4" s="195"/>
      <c r="MHP4" s="195"/>
      <c r="MHQ4" s="195"/>
      <c r="MHR4" s="195"/>
      <c r="MHS4" s="195"/>
      <c r="MHT4" s="195"/>
      <c r="MHU4" s="195"/>
      <c r="MHV4" s="195"/>
      <c r="MHW4" s="195"/>
      <c r="MHX4" s="195"/>
      <c r="MHY4" s="195"/>
      <c r="MHZ4" s="195"/>
      <c r="MIA4" s="195"/>
      <c r="MIB4" s="195"/>
      <c r="MIC4" s="195"/>
      <c r="MID4" s="195"/>
      <c r="MIE4" s="195"/>
      <c r="MIF4" s="195"/>
      <c r="MIG4" s="195"/>
      <c r="MIH4" s="195"/>
      <c r="MII4" s="195"/>
      <c r="MIJ4" s="195"/>
      <c r="MIK4" s="195"/>
      <c r="MIL4" s="195"/>
      <c r="MIM4" s="195"/>
      <c r="MIN4" s="195"/>
      <c r="MIO4" s="195"/>
      <c r="MIP4" s="195"/>
      <c r="MIQ4" s="195"/>
      <c r="MIR4" s="195"/>
      <c r="MIS4" s="195"/>
      <c r="MIT4" s="195"/>
      <c r="MIU4" s="195"/>
      <c r="MIV4" s="195"/>
      <c r="MIW4" s="195"/>
      <c r="MIX4" s="195"/>
      <c r="MIY4" s="195"/>
      <c r="MIZ4" s="195"/>
      <c r="MJA4" s="195"/>
      <c r="MJB4" s="195"/>
      <c r="MJC4" s="195"/>
      <c r="MJD4" s="195"/>
      <c r="MJE4" s="195"/>
      <c r="MJF4" s="195"/>
      <c r="MJG4" s="195"/>
      <c r="MJH4" s="195"/>
      <c r="MJI4" s="195"/>
      <c r="MJJ4" s="195"/>
      <c r="MJK4" s="195"/>
      <c r="MJL4" s="195"/>
      <c r="MJM4" s="195"/>
      <c r="MJN4" s="195"/>
      <c r="MJO4" s="195"/>
      <c r="MJP4" s="195"/>
      <c r="MJQ4" s="195"/>
      <c r="MJR4" s="195"/>
      <c r="MJS4" s="195"/>
      <c r="MJT4" s="195"/>
      <c r="MJU4" s="195"/>
      <c r="MJV4" s="195"/>
      <c r="MJW4" s="195"/>
      <c r="MJX4" s="195"/>
      <c r="MJY4" s="195"/>
      <c r="MJZ4" s="195"/>
      <c r="MKA4" s="195"/>
      <c r="MKB4" s="195"/>
      <c r="MKC4" s="195"/>
      <c r="MKD4" s="195"/>
      <c r="MKE4" s="195"/>
      <c r="MKF4" s="195"/>
      <c r="MKG4" s="195"/>
      <c r="MKH4" s="195"/>
      <c r="MKI4" s="195"/>
      <c r="MKJ4" s="195"/>
      <c r="MKK4" s="195"/>
      <c r="MKL4" s="195"/>
      <c r="MKM4" s="195"/>
      <c r="MKN4" s="195"/>
      <c r="MKO4" s="195"/>
      <c r="MKP4" s="195"/>
      <c r="MKQ4" s="195"/>
      <c r="MKR4" s="195"/>
      <c r="MKS4" s="195"/>
      <c r="MKT4" s="195"/>
      <c r="MKU4" s="195"/>
      <c r="MKV4" s="195"/>
      <c r="MKW4" s="195"/>
      <c r="MKX4" s="195"/>
      <c r="MKY4" s="195"/>
      <c r="MKZ4" s="195"/>
      <c r="MLA4" s="195"/>
      <c r="MLB4" s="195"/>
      <c r="MLC4" s="195"/>
      <c r="MLD4" s="195"/>
      <c r="MLE4" s="195"/>
      <c r="MLF4" s="195"/>
      <c r="MLG4" s="195"/>
      <c r="MLH4" s="195"/>
      <c r="MLI4" s="195"/>
      <c r="MLJ4" s="195"/>
      <c r="MLK4" s="195"/>
      <c r="MLL4" s="195"/>
      <c r="MLM4" s="195"/>
      <c r="MLN4" s="195"/>
      <c r="MLO4" s="195"/>
      <c r="MLP4" s="195"/>
      <c r="MLQ4" s="195"/>
      <c r="MLR4" s="195"/>
      <c r="MLS4" s="195"/>
      <c r="MLT4" s="195"/>
      <c r="MLU4" s="195"/>
      <c r="MLV4" s="195"/>
      <c r="MLW4" s="195"/>
      <c r="MLX4" s="195"/>
      <c r="MLY4" s="195"/>
      <c r="MLZ4" s="195"/>
      <c r="MMA4" s="195"/>
      <c r="MMB4" s="195"/>
      <c r="MMC4" s="195"/>
      <c r="MMD4" s="195"/>
      <c r="MME4" s="195"/>
      <c r="MMF4" s="195"/>
      <c r="MMG4" s="195"/>
      <c r="MMH4" s="195"/>
      <c r="MMI4" s="195"/>
      <c r="MMJ4" s="195"/>
      <c r="MMK4" s="195"/>
      <c r="MML4" s="195"/>
      <c r="MMM4" s="195"/>
      <c r="MMN4" s="195"/>
      <c r="MMO4" s="195"/>
      <c r="MMP4" s="195"/>
      <c r="MMQ4" s="195"/>
      <c r="MMR4" s="195"/>
      <c r="MMS4" s="195"/>
      <c r="MMT4" s="195"/>
      <c r="MMU4" s="195"/>
      <c r="MMV4" s="195"/>
      <c r="MMW4" s="195"/>
      <c r="MMX4" s="195"/>
      <c r="MMY4" s="195"/>
      <c r="MMZ4" s="195"/>
      <c r="MNA4" s="195"/>
      <c r="MNB4" s="195"/>
      <c r="MNC4" s="195"/>
      <c r="MND4" s="195"/>
      <c r="MNE4" s="195"/>
      <c r="MNF4" s="195"/>
      <c r="MNG4" s="195"/>
      <c r="MNH4" s="195"/>
      <c r="MNI4" s="195"/>
      <c r="MNJ4" s="195"/>
      <c r="MNK4" s="195"/>
      <c r="MNL4" s="195"/>
      <c r="MNM4" s="195"/>
      <c r="MNN4" s="195"/>
      <c r="MNO4" s="195"/>
      <c r="MNP4" s="195"/>
      <c r="MNQ4" s="195"/>
      <c r="MNR4" s="195"/>
      <c r="MNS4" s="195"/>
      <c r="MNT4" s="195"/>
      <c r="MNU4" s="195"/>
      <c r="MNV4" s="195"/>
      <c r="MNW4" s="195"/>
      <c r="MNX4" s="195"/>
      <c r="MNY4" s="195"/>
      <c r="MNZ4" s="195"/>
      <c r="MOA4" s="195"/>
      <c r="MOB4" s="195"/>
      <c r="MOC4" s="195"/>
      <c r="MOD4" s="195"/>
      <c r="MOE4" s="195"/>
      <c r="MOF4" s="195"/>
      <c r="MOG4" s="195"/>
      <c r="MOH4" s="195"/>
      <c r="MOI4" s="195"/>
      <c r="MOJ4" s="195"/>
      <c r="MOK4" s="195"/>
      <c r="MOL4" s="195"/>
      <c r="MOM4" s="195"/>
      <c r="MON4" s="195"/>
      <c r="MOO4" s="195"/>
      <c r="MOP4" s="195"/>
      <c r="MOQ4" s="195"/>
      <c r="MOR4" s="195"/>
      <c r="MOS4" s="195"/>
      <c r="MOT4" s="195"/>
      <c r="MOU4" s="195"/>
      <c r="MOV4" s="195"/>
      <c r="MOW4" s="195"/>
      <c r="MOX4" s="195"/>
      <c r="MOY4" s="195"/>
      <c r="MOZ4" s="195"/>
      <c r="MPA4" s="195"/>
      <c r="MPB4" s="195"/>
      <c r="MPC4" s="195"/>
      <c r="MPD4" s="195"/>
      <c r="MPE4" s="195"/>
      <c r="MPF4" s="195"/>
      <c r="MPG4" s="195"/>
      <c r="MPH4" s="195"/>
      <c r="MPI4" s="195"/>
      <c r="MPJ4" s="195"/>
      <c r="MPK4" s="195"/>
      <c r="MPL4" s="195"/>
      <c r="MPM4" s="195"/>
      <c r="MPN4" s="195"/>
      <c r="MPO4" s="195"/>
      <c r="MPP4" s="195"/>
      <c r="MPQ4" s="195"/>
      <c r="MPR4" s="195"/>
      <c r="MPS4" s="195"/>
      <c r="MPT4" s="195"/>
      <c r="MPU4" s="195"/>
      <c r="MPV4" s="195"/>
      <c r="MPW4" s="195"/>
      <c r="MPX4" s="195"/>
      <c r="MPY4" s="195"/>
      <c r="MPZ4" s="195"/>
      <c r="MQA4" s="195"/>
      <c r="MQB4" s="195"/>
      <c r="MQC4" s="195"/>
      <c r="MQD4" s="195"/>
      <c r="MQE4" s="195"/>
      <c r="MQF4" s="195"/>
      <c r="MQG4" s="195"/>
      <c r="MQH4" s="195"/>
      <c r="MQI4" s="195"/>
      <c r="MQJ4" s="195"/>
      <c r="MQK4" s="195"/>
      <c r="MQL4" s="195"/>
      <c r="MQM4" s="195"/>
      <c r="MQN4" s="195"/>
      <c r="MQO4" s="195"/>
      <c r="MQP4" s="195"/>
      <c r="MQQ4" s="195"/>
      <c r="MQR4" s="195"/>
      <c r="MQS4" s="195"/>
      <c r="MQT4" s="195"/>
      <c r="MQU4" s="195"/>
      <c r="MQV4" s="195"/>
      <c r="MQW4" s="195"/>
      <c r="MQX4" s="195"/>
      <c r="MQY4" s="195"/>
      <c r="MQZ4" s="195"/>
      <c r="MRA4" s="195"/>
      <c r="MRB4" s="195"/>
      <c r="MRC4" s="195"/>
      <c r="MRD4" s="195"/>
      <c r="MRE4" s="195"/>
      <c r="MRF4" s="195"/>
      <c r="MRG4" s="195"/>
      <c r="MRH4" s="195"/>
      <c r="MRI4" s="195"/>
      <c r="MRJ4" s="195"/>
      <c r="MRK4" s="195"/>
      <c r="MRL4" s="195"/>
      <c r="MRM4" s="195"/>
      <c r="MRN4" s="195"/>
      <c r="MRO4" s="195"/>
      <c r="MRP4" s="195"/>
      <c r="MRQ4" s="195"/>
      <c r="MRR4" s="195"/>
      <c r="MRS4" s="195"/>
      <c r="MRT4" s="195"/>
      <c r="MRU4" s="195"/>
      <c r="MRV4" s="195"/>
      <c r="MRW4" s="195"/>
      <c r="MRX4" s="195"/>
      <c r="MRY4" s="195"/>
      <c r="MRZ4" s="195"/>
      <c r="MSA4" s="195"/>
      <c r="MSB4" s="195"/>
      <c r="MSC4" s="195"/>
      <c r="MSD4" s="195"/>
      <c r="MSE4" s="195"/>
      <c r="MSF4" s="195"/>
      <c r="MSG4" s="195"/>
      <c r="MSH4" s="195"/>
      <c r="MSI4" s="195"/>
      <c r="MSJ4" s="195"/>
      <c r="MSK4" s="195"/>
      <c r="MSL4" s="195"/>
      <c r="MSM4" s="195"/>
      <c r="MSN4" s="195"/>
      <c r="MSO4" s="195"/>
      <c r="MSP4" s="195"/>
      <c r="MSQ4" s="195"/>
      <c r="MSR4" s="195"/>
      <c r="MSS4" s="195"/>
      <c r="MST4" s="195"/>
      <c r="MSU4" s="195"/>
      <c r="MSV4" s="195"/>
      <c r="MSW4" s="195"/>
      <c r="MSX4" s="195"/>
      <c r="MSY4" s="195"/>
      <c r="MSZ4" s="195"/>
      <c r="MTA4" s="195"/>
      <c r="MTB4" s="195"/>
      <c r="MTC4" s="195"/>
      <c r="MTD4" s="195"/>
      <c r="MTE4" s="195"/>
      <c r="MTF4" s="195"/>
      <c r="MTG4" s="195"/>
      <c r="MTH4" s="195"/>
      <c r="MTI4" s="195"/>
      <c r="MTJ4" s="195"/>
      <c r="MTK4" s="195"/>
      <c r="MTL4" s="195"/>
      <c r="MTM4" s="195"/>
      <c r="MTN4" s="195"/>
      <c r="MTO4" s="195"/>
      <c r="MTP4" s="195"/>
      <c r="MTQ4" s="195"/>
      <c r="MTR4" s="195"/>
      <c r="MTS4" s="195"/>
      <c r="MTT4" s="195"/>
      <c r="MTU4" s="195"/>
      <c r="MTV4" s="195"/>
      <c r="MTW4" s="195"/>
      <c r="MTX4" s="195"/>
      <c r="MTY4" s="195"/>
      <c r="MTZ4" s="195"/>
      <c r="MUA4" s="195"/>
      <c r="MUB4" s="195"/>
      <c r="MUC4" s="195"/>
      <c r="MUD4" s="195"/>
      <c r="MUE4" s="195"/>
      <c r="MUF4" s="195"/>
      <c r="MUG4" s="195"/>
      <c r="MUH4" s="195"/>
      <c r="MUI4" s="195"/>
      <c r="MUJ4" s="195"/>
      <c r="MUK4" s="195"/>
      <c r="MUL4" s="195"/>
      <c r="MUM4" s="195"/>
      <c r="MUN4" s="195"/>
      <c r="MUO4" s="195"/>
      <c r="MUP4" s="195"/>
      <c r="MUQ4" s="195"/>
      <c r="MUR4" s="195"/>
      <c r="MUS4" s="195"/>
      <c r="MUT4" s="195"/>
      <c r="MUU4" s="195"/>
      <c r="MUV4" s="195"/>
      <c r="MUW4" s="195"/>
      <c r="MUX4" s="195"/>
      <c r="MUY4" s="195"/>
      <c r="MUZ4" s="195"/>
      <c r="MVA4" s="195"/>
      <c r="MVB4" s="195"/>
      <c r="MVC4" s="195"/>
      <c r="MVD4" s="195"/>
      <c r="MVE4" s="195"/>
      <c r="MVF4" s="195"/>
      <c r="MVG4" s="195"/>
      <c r="MVH4" s="195"/>
      <c r="MVI4" s="195"/>
      <c r="MVJ4" s="195"/>
      <c r="MVK4" s="195"/>
      <c r="MVL4" s="195"/>
      <c r="MVM4" s="195"/>
      <c r="MVN4" s="195"/>
      <c r="MVO4" s="195"/>
      <c r="MVP4" s="195"/>
      <c r="MVQ4" s="195"/>
      <c r="MVR4" s="195"/>
      <c r="MVS4" s="195"/>
      <c r="MVT4" s="195"/>
      <c r="MVU4" s="195"/>
      <c r="MVV4" s="195"/>
      <c r="MVW4" s="195"/>
      <c r="MVX4" s="195"/>
      <c r="MVY4" s="195"/>
      <c r="MVZ4" s="195"/>
      <c r="MWA4" s="195"/>
      <c r="MWB4" s="195"/>
      <c r="MWC4" s="195"/>
      <c r="MWD4" s="195"/>
      <c r="MWE4" s="195"/>
      <c r="MWF4" s="195"/>
      <c r="MWG4" s="195"/>
      <c r="MWH4" s="195"/>
      <c r="MWI4" s="195"/>
      <c r="MWJ4" s="195"/>
      <c r="MWK4" s="195"/>
      <c r="MWL4" s="195"/>
      <c r="MWM4" s="195"/>
      <c r="MWN4" s="195"/>
      <c r="MWO4" s="195"/>
      <c r="MWP4" s="195"/>
      <c r="MWQ4" s="195"/>
      <c r="MWR4" s="195"/>
      <c r="MWS4" s="195"/>
      <c r="MWT4" s="195"/>
      <c r="MWU4" s="195"/>
      <c r="MWV4" s="195"/>
      <c r="MWW4" s="195"/>
      <c r="MWX4" s="195"/>
      <c r="MWY4" s="195"/>
      <c r="MWZ4" s="195"/>
      <c r="MXA4" s="195"/>
      <c r="MXB4" s="195"/>
      <c r="MXC4" s="195"/>
      <c r="MXD4" s="195"/>
      <c r="MXE4" s="195"/>
      <c r="MXF4" s="195"/>
      <c r="MXG4" s="195"/>
      <c r="MXH4" s="195"/>
      <c r="MXI4" s="195"/>
      <c r="MXJ4" s="195"/>
      <c r="MXK4" s="195"/>
      <c r="MXL4" s="195"/>
      <c r="MXM4" s="195"/>
      <c r="MXN4" s="195"/>
      <c r="MXO4" s="195"/>
      <c r="MXP4" s="195"/>
      <c r="MXQ4" s="195"/>
      <c r="MXR4" s="195"/>
      <c r="MXS4" s="195"/>
      <c r="MXT4" s="195"/>
      <c r="MXU4" s="195"/>
      <c r="MXV4" s="195"/>
      <c r="MXW4" s="195"/>
      <c r="MXX4" s="195"/>
      <c r="MXY4" s="195"/>
      <c r="MXZ4" s="195"/>
      <c r="MYA4" s="195"/>
      <c r="MYB4" s="195"/>
      <c r="MYC4" s="195"/>
      <c r="MYD4" s="195"/>
      <c r="MYE4" s="195"/>
      <c r="MYF4" s="195"/>
      <c r="MYG4" s="195"/>
      <c r="MYH4" s="195"/>
      <c r="MYI4" s="195"/>
      <c r="MYJ4" s="195"/>
      <c r="MYK4" s="195"/>
      <c r="MYL4" s="195"/>
      <c r="MYM4" s="195"/>
      <c r="MYN4" s="195"/>
      <c r="MYO4" s="195"/>
      <c r="MYP4" s="195"/>
      <c r="MYQ4" s="195"/>
      <c r="MYR4" s="195"/>
      <c r="MYS4" s="195"/>
      <c r="MYT4" s="195"/>
      <c r="MYU4" s="195"/>
      <c r="MYV4" s="195"/>
      <c r="MYW4" s="195"/>
      <c r="MYX4" s="195"/>
      <c r="MYY4" s="195"/>
      <c r="MYZ4" s="195"/>
      <c r="MZA4" s="195"/>
      <c r="MZB4" s="195"/>
      <c r="MZC4" s="195"/>
      <c r="MZD4" s="195"/>
      <c r="MZE4" s="195"/>
      <c r="MZF4" s="195"/>
      <c r="MZG4" s="195"/>
      <c r="MZH4" s="195"/>
      <c r="MZI4" s="195"/>
      <c r="MZJ4" s="195"/>
      <c r="MZK4" s="195"/>
      <c r="MZL4" s="195"/>
      <c r="MZM4" s="195"/>
      <c r="MZN4" s="195"/>
      <c r="MZO4" s="195"/>
      <c r="MZP4" s="195"/>
      <c r="MZQ4" s="195"/>
      <c r="MZR4" s="195"/>
      <c r="MZS4" s="195"/>
      <c r="MZT4" s="195"/>
      <c r="MZU4" s="195"/>
      <c r="MZV4" s="195"/>
      <c r="MZW4" s="195"/>
      <c r="MZX4" s="195"/>
      <c r="MZY4" s="195"/>
      <c r="MZZ4" s="195"/>
      <c r="NAA4" s="195"/>
      <c r="NAB4" s="195"/>
      <c r="NAC4" s="195"/>
      <c r="NAD4" s="195"/>
      <c r="NAE4" s="195"/>
      <c r="NAF4" s="195"/>
      <c r="NAG4" s="195"/>
      <c r="NAH4" s="195"/>
      <c r="NAI4" s="195"/>
      <c r="NAJ4" s="195"/>
      <c r="NAK4" s="195"/>
      <c r="NAL4" s="195"/>
      <c r="NAM4" s="195"/>
      <c r="NAN4" s="195"/>
      <c r="NAO4" s="195"/>
      <c r="NAP4" s="195"/>
      <c r="NAQ4" s="195"/>
      <c r="NAR4" s="195"/>
      <c r="NAS4" s="195"/>
      <c r="NAT4" s="195"/>
      <c r="NAU4" s="195"/>
      <c r="NAV4" s="195"/>
      <c r="NAW4" s="195"/>
      <c r="NAX4" s="195"/>
      <c r="NAY4" s="195"/>
      <c r="NAZ4" s="195"/>
      <c r="NBA4" s="195"/>
      <c r="NBB4" s="195"/>
      <c r="NBC4" s="195"/>
      <c r="NBD4" s="195"/>
      <c r="NBE4" s="195"/>
      <c r="NBF4" s="195"/>
      <c r="NBG4" s="195"/>
      <c r="NBH4" s="195"/>
      <c r="NBI4" s="195"/>
      <c r="NBJ4" s="195"/>
      <c r="NBK4" s="195"/>
      <c r="NBL4" s="195"/>
      <c r="NBM4" s="195"/>
      <c r="NBN4" s="195"/>
      <c r="NBO4" s="195"/>
      <c r="NBP4" s="195"/>
      <c r="NBQ4" s="195"/>
      <c r="NBR4" s="195"/>
      <c r="NBS4" s="195"/>
      <c r="NBT4" s="195"/>
      <c r="NBU4" s="195"/>
      <c r="NBV4" s="195"/>
      <c r="NBW4" s="195"/>
      <c r="NBX4" s="195"/>
      <c r="NBY4" s="195"/>
      <c r="NBZ4" s="195"/>
      <c r="NCA4" s="195"/>
      <c r="NCB4" s="195"/>
      <c r="NCC4" s="195"/>
      <c r="NCD4" s="195"/>
      <c r="NCE4" s="195"/>
      <c r="NCF4" s="195"/>
      <c r="NCG4" s="195"/>
      <c r="NCH4" s="195"/>
      <c r="NCI4" s="195"/>
      <c r="NCJ4" s="195"/>
      <c r="NCK4" s="195"/>
      <c r="NCL4" s="195"/>
      <c r="NCM4" s="195"/>
      <c r="NCN4" s="195"/>
      <c r="NCO4" s="195"/>
      <c r="NCP4" s="195"/>
      <c r="NCQ4" s="195"/>
      <c r="NCR4" s="195"/>
      <c r="NCS4" s="195"/>
      <c r="NCT4" s="195"/>
      <c r="NCU4" s="195"/>
      <c r="NCV4" s="195"/>
      <c r="NCW4" s="195"/>
      <c r="NCX4" s="195"/>
      <c r="NCY4" s="195"/>
      <c r="NCZ4" s="195"/>
      <c r="NDA4" s="195"/>
      <c r="NDB4" s="195"/>
      <c r="NDC4" s="195"/>
      <c r="NDD4" s="195"/>
      <c r="NDE4" s="195"/>
      <c r="NDF4" s="195"/>
      <c r="NDG4" s="195"/>
      <c r="NDH4" s="195"/>
      <c r="NDI4" s="195"/>
      <c r="NDJ4" s="195"/>
      <c r="NDK4" s="195"/>
      <c r="NDL4" s="195"/>
      <c r="NDM4" s="195"/>
      <c r="NDN4" s="195"/>
      <c r="NDO4" s="195"/>
      <c r="NDP4" s="195"/>
      <c r="NDQ4" s="195"/>
      <c r="NDR4" s="195"/>
      <c r="NDS4" s="195"/>
      <c r="NDT4" s="195"/>
      <c r="NDU4" s="195"/>
      <c r="NDV4" s="195"/>
      <c r="NDW4" s="195"/>
      <c r="NDX4" s="195"/>
      <c r="NDY4" s="195"/>
      <c r="NDZ4" s="195"/>
      <c r="NEA4" s="195"/>
      <c r="NEB4" s="195"/>
      <c r="NEC4" s="195"/>
      <c r="NED4" s="195"/>
      <c r="NEE4" s="195"/>
      <c r="NEF4" s="195"/>
      <c r="NEG4" s="195"/>
      <c r="NEH4" s="195"/>
      <c r="NEI4" s="195"/>
      <c r="NEJ4" s="195"/>
      <c r="NEK4" s="195"/>
      <c r="NEL4" s="195"/>
      <c r="NEM4" s="195"/>
      <c r="NEN4" s="195"/>
      <c r="NEO4" s="195"/>
      <c r="NEP4" s="195"/>
      <c r="NEQ4" s="195"/>
      <c r="NER4" s="195"/>
      <c r="NES4" s="195"/>
      <c r="NET4" s="195"/>
      <c r="NEU4" s="195"/>
      <c r="NEV4" s="195"/>
      <c r="NEW4" s="195"/>
      <c r="NEX4" s="195"/>
      <c r="NEY4" s="195"/>
      <c r="NEZ4" s="195"/>
      <c r="NFA4" s="195"/>
      <c r="NFB4" s="195"/>
      <c r="NFC4" s="195"/>
      <c r="NFD4" s="195"/>
      <c r="NFE4" s="195"/>
      <c r="NFF4" s="195"/>
      <c r="NFG4" s="195"/>
      <c r="NFH4" s="195"/>
      <c r="NFI4" s="195"/>
      <c r="NFJ4" s="195"/>
      <c r="NFK4" s="195"/>
      <c r="NFL4" s="195"/>
      <c r="NFM4" s="195"/>
      <c r="NFN4" s="195"/>
      <c r="NFO4" s="195"/>
      <c r="NFP4" s="195"/>
      <c r="NFQ4" s="195"/>
      <c r="NFR4" s="195"/>
      <c r="NFS4" s="195"/>
      <c r="NFT4" s="195"/>
      <c r="NFU4" s="195"/>
      <c r="NFV4" s="195"/>
      <c r="NFW4" s="195"/>
      <c r="NFX4" s="195"/>
      <c r="NFY4" s="195"/>
      <c r="NFZ4" s="195"/>
      <c r="NGA4" s="195"/>
      <c r="NGB4" s="195"/>
      <c r="NGC4" s="195"/>
      <c r="NGD4" s="195"/>
      <c r="NGE4" s="195"/>
      <c r="NGF4" s="195"/>
      <c r="NGG4" s="195"/>
      <c r="NGH4" s="195"/>
      <c r="NGI4" s="195"/>
      <c r="NGJ4" s="195"/>
      <c r="NGK4" s="195"/>
      <c r="NGL4" s="195"/>
      <c r="NGM4" s="195"/>
      <c r="NGN4" s="195"/>
      <c r="NGO4" s="195"/>
      <c r="NGP4" s="195"/>
      <c r="NGQ4" s="195"/>
      <c r="NGR4" s="195"/>
      <c r="NGS4" s="195"/>
      <c r="NGT4" s="195"/>
      <c r="NGU4" s="195"/>
      <c r="NGV4" s="195"/>
      <c r="NGW4" s="195"/>
      <c r="NGX4" s="195"/>
      <c r="NGY4" s="195"/>
      <c r="NGZ4" s="195"/>
      <c r="NHA4" s="195"/>
      <c r="NHB4" s="195"/>
      <c r="NHC4" s="195"/>
      <c r="NHD4" s="195"/>
      <c r="NHE4" s="195"/>
      <c r="NHF4" s="195"/>
      <c r="NHG4" s="195"/>
      <c r="NHH4" s="195"/>
      <c r="NHI4" s="195"/>
      <c r="NHJ4" s="195"/>
      <c r="NHK4" s="195"/>
      <c r="NHL4" s="195"/>
      <c r="NHM4" s="195"/>
      <c r="NHN4" s="195"/>
      <c r="NHO4" s="195"/>
      <c r="NHP4" s="195"/>
      <c r="NHQ4" s="195"/>
      <c r="NHR4" s="195"/>
      <c r="NHS4" s="195"/>
      <c r="NHT4" s="195"/>
      <c r="NHU4" s="195"/>
      <c r="NHV4" s="195"/>
      <c r="NHW4" s="195"/>
      <c r="NHX4" s="195"/>
      <c r="NHY4" s="195"/>
      <c r="NHZ4" s="195"/>
      <c r="NIA4" s="195"/>
      <c r="NIB4" s="195"/>
      <c r="NIC4" s="195"/>
      <c r="NID4" s="195"/>
      <c r="NIE4" s="195"/>
      <c r="NIF4" s="195"/>
      <c r="NIG4" s="195"/>
      <c r="NIH4" s="195"/>
      <c r="NII4" s="195"/>
      <c r="NIJ4" s="195"/>
      <c r="NIK4" s="195"/>
      <c r="NIL4" s="195"/>
      <c r="NIM4" s="195"/>
      <c r="NIN4" s="195"/>
      <c r="NIO4" s="195"/>
      <c r="NIP4" s="195"/>
      <c r="NIQ4" s="195"/>
      <c r="NIR4" s="195"/>
      <c r="NIS4" s="195"/>
      <c r="NIT4" s="195"/>
      <c r="NIU4" s="195"/>
      <c r="NIV4" s="195"/>
      <c r="NIW4" s="195"/>
      <c r="NIX4" s="195"/>
      <c r="NIY4" s="195"/>
      <c r="NIZ4" s="195"/>
      <c r="NJA4" s="195"/>
      <c r="NJB4" s="195"/>
      <c r="NJC4" s="195"/>
      <c r="NJD4" s="195"/>
      <c r="NJE4" s="195"/>
      <c r="NJF4" s="195"/>
      <c r="NJG4" s="195"/>
      <c r="NJH4" s="195"/>
      <c r="NJI4" s="195"/>
      <c r="NJJ4" s="195"/>
      <c r="NJK4" s="195"/>
      <c r="NJL4" s="195"/>
      <c r="NJM4" s="195"/>
      <c r="NJN4" s="195"/>
      <c r="NJO4" s="195"/>
      <c r="NJP4" s="195"/>
      <c r="NJQ4" s="195"/>
      <c r="NJR4" s="195"/>
      <c r="NJS4" s="195"/>
      <c r="NJT4" s="195"/>
      <c r="NJU4" s="195"/>
      <c r="NJV4" s="195"/>
      <c r="NJW4" s="195"/>
      <c r="NJX4" s="195"/>
      <c r="NJY4" s="195"/>
      <c r="NJZ4" s="195"/>
      <c r="NKA4" s="195"/>
      <c r="NKB4" s="195"/>
      <c r="NKC4" s="195"/>
      <c r="NKD4" s="195"/>
      <c r="NKE4" s="195"/>
      <c r="NKF4" s="195"/>
      <c r="NKG4" s="195"/>
      <c r="NKH4" s="195"/>
      <c r="NKI4" s="195"/>
      <c r="NKJ4" s="195"/>
      <c r="NKK4" s="195"/>
      <c r="NKL4" s="195"/>
      <c r="NKM4" s="195"/>
      <c r="NKN4" s="195"/>
      <c r="NKO4" s="195"/>
      <c r="NKP4" s="195"/>
      <c r="NKQ4" s="195"/>
      <c r="NKR4" s="195"/>
      <c r="NKS4" s="195"/>
      <c r="NKT4" s="195"/>
      <c r="NKU4" s="195"/>
      <c r="NKV4" s="195"/>
      <c r="NKW4" s="195"/>
      <c r="NKX4" s="195"/>
      <c r="NKY4" s="195"/>
      <c r="NKZ4" s="195"/>
      <c r="NLA4" s="195"/>
      <c r="NLB4" s="195"/>
      <c r="NLC4" s="195"/>
      <c r="NLD4" s="195"/>
      <c r="NLE4" s="195"/>
      <c r="NLF4" s="195"/>
      <c r="NLG4" s="195"/>
      <c r="NLH4" s="195"/>
      <c r="NLI4" s="195"/>
      <c r="NLJ4" s="195"/>
      <c r="NLK4" s="195"/>
      <c r="NLL4" s="195"/>
      <c r="NLM4" s="195"/>
      <c r="NLN4" s="195"/>
      <c r="NLO4" s="195"/>
      <c r="NLP4" s="195"/>
      <c r="NLQ4" s="195"/>
      <c r="NLR4" s="195"/>
      <c r="NLS4" s="195"/>
      <c r="NLT4" s="195"/>
      <c r="NLU4" s="195"/>
      <c r="NLV4" s="195"/>
      <c r="NLW4" s="195"/>
      <c r="NLX4" s="195"/>
      <c r="NLY4" s="195"/>
      <c r="NLZ4" s="195"/>
      <c r="NMA4" s="195"/>
      <c r="NMB4" s="195"/>
      <c r="NMC4" s="195"/>
      <c r="NMD4" s="195"/>
      <c r="NME4" s="195"/>
      <c r="NMF4" s="195"/>
      <c r="NMG4" s="195"/>
      <c r="NMH4" s="195"/>
      <c r="NMI4" s="195"/>
      <c r="NMJ4" s="195"/>
      <c r="NMK4" s="195"/>
      <c r="NML4" s="195"/>
      <c r="NMM4" s="195"/>
      <c r="NMN4" s="195"/>
      <c r="NMO4" s="195"/>
      <c r="NMP4" s="195"/>
      <c r="NMQ4" s="195"/>
      <c r="NMR4" s="195"/>
      <c r="NMS4" s="195"/>
      <c r="NMT4" s="195"/>
      <c r="NMU4" s="195"/>
      <c r="NMV4" s="195"/>
      <c r="NMW4" s="195"/>
      <c r="NMX4" s="195"/>
      <c r="NMY4" s="195"/>
      <c r="NMZ4" s="195"/>
      <c r="NNA4" s="195"/>
      <c r="NNB4" s="195"/>
      <c r="NNC4" s="195"/>
      <c r="NND4" s="195"/>
      <c r="NNE4" s="195"/>
      <c r="NNF4" s="195"/>
      <c r="NNG4" s="195"/>
      <c r="NNH4" s="195"/>
      <c r="NNI4" s="195"/>
      <c r="NNJ4" s="195"/>
      <c r="NNK4" s="195"/>
      <c r="NNL4" s="195"/>
      <c r="NNM4" s="195"/>
      <c r="NNN4" s="195"/>
      <c r="NNO4" s="195"/>
      <c r="NNP4" s="195"/>
      <c r="NNQ4" s="195"/>
      <c r="NNR4" s="195"/>
      <c r="NNS4" s="195"/>
      <c r="NNT4" s="195"/>
      <c r="NNU4" s="195"/>
      <c r="NNV4" s="195"/>
      <c r="NNW4" s="195"/>
      <c r="NNX4" s="195"/>
      <c r="NNY4" s="195"/>
      <c r="NNZ4" s="195"/>
      <c r="NOA4" s="195"/>
      <c r="NOB4" s="195"/>
      <c r="NOC4" s="195"/>
      <c r="NOD4" s="195"/>
      <c r="NOE4" s="195"/>
      <c r="NOF4" s="195"/>
      <c r="NOG4" s="195"/>
      <c r="NOH4" s="195"/>
      <c r="NOI4" s="195"/>
      <c r="NOJ4" s="195"/>
      <c r="NOK4" s="195"/>
      <c r="NOL4" s="195"/>
      <c r="NOM4" s="195"/>
      <c r="NON4" s="195"/>
      <c r="NOO4" s="195"/>
      <c r="NOP4" s="195"/>
      <c r="NOQ4" s="195"/>
      <c r="NOR4" s="195"/>
      <c r="NOS4" s="195"/>
      <c r="NOT4" s="195"/>
      <c r="NOU4" s="195"/>
      <c r="NOV4" s="195"/>
      <c r="NOW4" s="195"/>
      <c r="NOX4" s="195"/>
      <c r="NOY4" s="195"/>
      <c r="NOZ4" s="195"/>
      <c r="NPA4" s="195"/>
      <c r="NPB4" s="195"/>
      <c r="NPC4" s="195"/>
      <c r="NPD4" s="195"/>
      <c r="NPE4" s="195"/>
      <c r="NPF4" s="195"/>
      <c r="NPG4" s="195"/>
      <c r="NPH4" s="195"/>
      <c r="NPI4" s="195"/>
      <c r="NPJ4" s="195"/>
      <c r="NPK4" s="195"/>
      <c r="NPL4" s="195"/>
      <c r="NPM4" s="195"/>
      <c r="NPN4" s="195"/>
      <c r="NPO4" s="195"/>
      <c r="NPP4" s="195"/>
      <c r="NPQ4" s="195"/>
      <c r="NPR4" s="195"/>
      <c r="NPS4" s="195"/>
      <c r="NPT4" s="195"/>
      <c r="NPU4" s="195"/>
      <c r="NPV4" s="195"/>
      <c r="NPW4" s="195"/>
      <c r="NPX4" s="195"/>
      <c r="NPY4" s="195"/>
      <c r="NPZ4" s="195"/>
      <c r="NQA4" s="195"/>
      <c r="NQB4" s="195"/>
      <c r="NQC4" s="195"/>
      <c r="NQD4" s="195"/>
      <c r="NQE4" s="195"/>
      <c r="NQF4" s="195"/>
      <c r="NQG4" s="195"/>
      <c r="NQH4" s="195"/>
      <c r="NQI4" s="195"/>
      <c r="NQJ4" s="195"/>
      <c r="NQK4" s="195"/>
      <c r="NQL4" s="195"/>
      <c r="NQM4" s="195"/>
      <c r="NQN4" s="195"/>
      <c r="NQO4" s="195"/>
      <c r="NQP4" s="195"/>
      <c r="NQQ4" s="195"/>
      <c r="NQR4" s="195"/>
      <c r="NQS4" s="195"/>
      <c r="NQT4" s="195"/>
      <c r="NQU4" s="195"/>
      <c r="NQV4" s="195"/>
      <c r="NQW4" s="195"/>
      <c r="NQX4" s="195"/>
      <c r="NQY4" s="195"/>
      <c r="NQZ4" s="195"/>
      <c r="NRA4" s="195"/>
      <c r="NRB4" s="195"/>
      <c r="NRC4" s="195"/>
      <c r="NRD4" s="195"/>
      <c r="NRE4" s="195"/>
      <c r="NRF4" s="195"/>
      <c r="NRG4" s="195"/>
      <c r="NRH4" s="195"/>
      <c r="NRI4" s="195"/>
      <c r="NRJ4" s="195"/>
      <c r="NRK4" s="195"/>
      <c r="NRL4" s="195"/>
      <c r="NRM4" s="195"/>
      <c r="NRN4" s="195"/>
      <c r="NRO4" s="195"/>
      <c r="NRP4" s="195"/>
      <c r="NRQ4" s="195"/>
      <c r="NRR4" s="195"/>
      <c r="NRS4" s="195"/>
      <c r="NRT4" s="195"/>
      <c r="NRU4" s="195"/>
      <c r="NRV4" s="195"/>
      <c r="NRW4" s="195"/>
      <c r="NRX4" s="195"/>
      <c r="NRY4" s="195"/>
      <c r="NRZ4" s="195"/>
      <c r="NSA4" s="195"/>
      <c r="NSB4" s="195"/>
      <c r="NSC4" s="195"/>
      <c r="NSD4" s="195"/>
      <c r="NSE4" s="195"/>
      <c r="NSF4" s="195"/>
      <c r="NSG4" s="195"/>
      <c r="NSH4" s="195"/>
      <c r="NSI4" s="195"/>
      <c r="NSJ4" s="195"/>
      <c r="NSK4" s="195"/>
      <c r="NSL4" s="195"/>
      <c r="NSM4" s="195"/>
      <c r="NSN4" s="195"/>
      <c r="NSO4" s="195"/>
      <c r="NSP4" s="195"/>
      <c r="NSQ4" s="195"/>
      <c r="NSR4" s="195"/>
      <c r="NSS4" s="195"/>
      <c r="NST4" s="195"/>
      <c r="NSU4" s="195"/>
      <c r="NSV4" s="195"/>
      <c r="NSW4" s="195"/>
      <c r="NSX4" s="195"/>
      <c r="NSY4" s="195"/>
      <c r="NSZ4" s="195"/>
      <c r="NTA4" s="195"/>
      <c r="NTB4" s="195"/>
      <c r="NTC4" s="195"/>
      <c r="NTD4" s="195"/>
      <c r="NTE4" s="195"/>
      <c r="NTF4" s="195"/>
      <c r="NTG4" s="195"/>
      <c r="NTH4" s="195"/>
      <c r="NTI4" s="195"/>
      <c r="NTJ4" s="195"/>
      <c r="NTK4" s="195"/>
      <c r="NTL4" s="195"/>
      <c r="NTM4" s="195"/>
      <c r="NTN4" s="195"/>
      <c r="NTO4" s="195"/>
      <c r="NTP4" s="195"/>
      <c r="NTQ4" s="195"/>
      <c r="NTR4" s="195"/>
      <c r="NTS4" s="195"/>
      <c r="NTT4" s="195"/>
      <c r="NTU4" s="195"/>
      <c r="NTV4" s="195"/>
      <c r="NTW4" s="195"/>
      <c r="NTX4" s="195"/>
      <c r="NTY4" s="195"/>
      <c r="NTZ4" s="195"/>
      <c r="NUA4" s="195"/>
      <c r="NUB4" s="195"/>
      <c r="NUC4" s="195"/>
      <c r="NUD4" s="195"/>
      <c r="NUE4" s="195"/>
      <c r="NUF4" s="195"/>
      <c r="NUG4" s="195"/>
      <c r="NUH4" s="195"/>
      <c r="NUI4" s="195"/>
      <c r="NUJ4" s="195"/>
      <c r="NUK4" s="195"/>
      <c r="NUL4" s="195"/>
      <c r="NUM4" s="195"/>
      <c r="NUN4" s="195"/>
      <c r="NUO4" s="195"/>
      <c r="NUP4" s="195"/>
      <c r="NUQ4" s="195"/>
      <c r="NUR4" s="195"/>
      <c r="NUS4" s="195"/>
      <c r="NUT4" s="195"/>
      <c r="NUU4" s="195"/>
      <c r="NUV4" s="195"/>
      <c r="NUW4" s="195"/>
      <c r="NUX4" s="195"/>
      <c r="NUY4" s="195"/>
      <c r="NUZ4" s="195"/>
      <c r="NVA4" s="195"/>
      <c r="NVB4" s="195"/>
      <c r="NVC4" s="195"/>
      <c r="NVD4" s="195"/>
      <c r="NVE4" s="195"/>
      <c r="NVF4" s="195"/>
      <c r="NVG4" s="195"/>
      <c r="NVH4" s="195"/>
      <c r="NVI4" s="195"/>
      <c r="NVJ4" s="195"/>
      <c r="NVK4" s="195"/>
      <c r="NVL4" s="195"/>
      <c r="NVM4" s="195"/>
      <c r="NVN4" s="195"/>
      <c r="NVO4" s="195"/>
      <c r="NVP4" s="195"/>
      <c r="NVQ4" s="195"/>
      <c r="NVR4" s="195"/>
      <c r="NVS4" s="195"/>
      <c r="NVT4" s="195"/>
      <c r="NVU4" s="195"/>
      <c r="NVV4" s="195"/>
      <c r="NVW4" s="195"/>
      <c r="NVX4" s="195"/>
      <c r="NVY4" s="195"/>
      <c r="NVZ4" s="195"/>
      <c r="NWA4" s="195"/>
      <c r="NWB4" s="195"/>
      <c r="NWC4" s="195"/>
      <c r="NWD4" s="195"/>
      <c r="NWE4" s="195"/>
      <c r="NWF4" s="195"/>
      <c r="NWG4" s="195"/>
      <c r="NWH4" s="195"/>
      <c r="NWI4" s="195"/>
      <c r="NWJ4" s="195"/>
      <c r="NWK4" s="195"/>
      <c r="NWL4" s="195"/>
      <c r="NWM4" s="195"/>
      <c r="NWN4" s="195"/>
      <c r="NWO4" s="195"/>
      <c r="NWP4" s="195"/>
      <c r="NWQ4" s="195"/>
      <c r="NWR4" s="195"/>
      <c r="NWS4" s="195"/>
      <c r="NWT4" s="195"/>
      <c r="NWU4" s="195"/>
      <c r="NWV4" s="195"/>
      <c r="NWW4" s="195"/>
      <c r="NWX4" s="195"/>
      <c r="NWY4" s="195"/>
      <c r="NWZ4" s="195"/>
      <c r="NXA4" s="195"/>
      <c r="NXB4" s="195"/>
      <c r="NXC4" s="195"/>
      <c r="NXD4" s="195"/>
      <c r="NXE4" s="195"/>
      <c r="NXF4" s="195"/>
      <c r="NXG4" s="195"/>
      <c r="NXH4" s="195"/>
      <c r="NXI4" s="195"/>
      <c r="NXJ4" s="195"/>
      <c r="NXK4" s="195"/>
      <c r="NXL4" s="195"/>
      <c r="NXM4" s="195"/>
      <c r="NXN4" s="195"/>
      <c r="NXO4" s="195"/>
      <c r="NXP4" s="195"/>
      <c r="NXQ4" s="195"/>
      <c r="NXR4" s="195"/>
      <c r="NXS4" s="195"/>
      <c r="NXT4" s="195"/>
      <c r="NXU4" s="195"/>
      <c r="NXV4" s="195"/>
      <c r="NXW4" s="195"/>
      <c r="NXX4" s="195"/>
      <c r="NXY4" s="195"/>
      <c r="NXZ4" s="195"/>
      <c r="NYA4" s="195"/>
      <c r="NYB4" s="195"/>
      <c r="NYC4" s="195"/>
      <c r="NYD4" s="195"/>
      <c r="NYE4" s="195"/>
      <c r="NYF4" s="195"/>
      <c r="NYG4" s="195"/>
      <c r="NYH4" s="195"/>
      <c r="NYI4" s="195"/>
      <c r="NYJ4" s="195"/>
      <c r="NYK4" s="195"/>
      <c r="NYL4" s="195"/>
      <c r="NYM4" s="195"/>
      <c r="NYN4" s="195"/>
      <c r="NYO4" s="195"/>
      <c r="NYP4" s="195"/>
      <c r="NYQ4" s="195"/>
      <c r="NYR4" s="195"/>
      <c r="NYS4" s="195"/>
      <c r="NYT4" s="195"/>
      <c r="NYU4" s="195"/>
      <c r="NYV4" s="195"/>
      <c r="NYW4" s="195"/>
      <c r="NYX4" s="195"/>
      <c r="NYY4" s="195"/>
      <c r="NYZ4" s="195"/>
      <c r="NZA4" s="195"/>
      <c r="NZB4" s="195"/>
      <c r="NZC4" s="195"/>
      <c r="NZD4" s="195"/>
      <c r="NZE4" s="195"/>
      <c r="NZF4" s="195"/>
      <c r="NZG4" s="195"/>
      <c r="NZH4" s="195"/>
      <c r="NZI4" s="195"/>
      <c r="NZJ4" s="195"/>
      <c r="NZK4" s="195"/>
      <c r="NZL4" s="195"/>
      <c r="NZM4" s="195"/>
      <c r="NZN4" s="195"/>
      <c r="NZO4" s="195"/>
      <c r="NZP4" s="195"/>
      <c r="NZQ4" s="195"/>
      <c r="NZR4" s="195"/>
      <c r="NZS4" s="195"/>
      <c r="NZT4" s="195"/>
      <c r="NZU4" s="195"/>
      <c r="NZV4" s="195"/>
      <c r="NZW4" s="195"/>
      <c r="NZX4" s="195"/>
      <c r="NZY4" s="195"/>
      <c r="NZZ4" s="195"/>
      <c r="OAA4" s="195"/>
      <c r="OAB4" s="195"/>
      <c r="OAC4" s="195"/>
      <c r="OAD4" s="195"/>
      <c r="OAE4" s="195"/>
      <c r="OAF4" s="195"/>
      <c r="OAG4" s="195"/>
      <c r="OAH4" s="195"/>
      <c r="OAI4" s="195"/>
      <c r="OAJ4" s="195"/>
      <c r="OAK4" s="195"/>
      <c r="OAL4" s="195"/>
      <c r="OAM4" s="195"/>
      <c r="OAN4" s="195"/>
      <c r="OAO4" s="195"/>
      <c r="OAP4" s="195"/>
      <c r="OAQ4" s="195"/>
      <c r="OAR4" s="195"/>
      <c r="OAS4" s="195"/>
      <c r="OAT4" s="195"/>
      <c r="OAU4" s="195"/>
      <c r="OAV4" s="195"/>
      <c r="OAW4" s="195"/>
      <c r="OAX4" s="195"/>
      <c r="OAY4" s="195"/>
      <c r="OAZ4" s="195"/>
      <c r="OBA4" s="195"/>
      <c r="OBB4" s="195"/>
      <c r="OBC4" s="195"/>
      <c r="OBD4" s="195"/>
      <c r="OBE4" s="195"/>
      <c r="OBF4" s="195"/>
      <c r="OBG4" s="195"/>
      <c r="OBH4" s="195"/>
      <c r="OBI4" s="195"/>
      <c r="OBJ4" s="195"/>
      <c r="OBK4" s="195"/>
      <c r="OBL4" s="195"/>
      <c r="OBM4" s="195"/>
      <c r="OBN4" s="195"/>
      <c r="OBO4" s="195"/>
      <c r="OBP4" s="195"/>
      <c r="OBQ4" s="195"/>
      <c r="OBR4" s="195"/>
      <c r="OBS4" s="195"/>
      <c r="OBT4" s="195"/>
      <c r="OBU4" s="195"/>
      <c r="OBV4" s="195"/>
      <c r="OBW4" s="195"/>
      <c r="OBX4" s="195"/>
      <c r="OBY4" s="195"/>
      <c r="OBZ4" s="195"/>
      <c r="OCA4" s="195"/>
      <c r="OCB4" s="195"/>
      <c r="OCC4" s="195"/>
      <c r="OCD4" s="195"/>
      <c r="OCE4" s="195"/>
      <c r="OCF4" s="195"/>
      <c r="OCG4" s="195"/>
      <c r="OCH4" s="195"/>
      <c r="OCI4" s="195"/>
      <c r="OCJ4" s="195"/>
      <c r="OCK4" s="195"/>
      <c r="OCL4" s="195"/>
      <c r="OCM4" s="195"/>
      <c r="OCN4" s="195"/>
      <c r="OCO4" s="195"/>
      <c r="OCP4" s="195"/>
      <c r="OCQ4" s="195"/>
      <c r="OCR4" s="195"/>
      <c r="OCS4" s="195"/>
      <c r="OCT4" s="195"/>
      <c r="OCU4" s="195"/>
      <c r="OCV4" s="195"/>
      <c r="OCW4" s="195"/>
      <c r="OCX4" s="195"/>
      <c r="OCY4" s="195"/>
      <c r="OCZ4" s="195"/>
      <c r="ODA4" s="195"/>
      <c r="ODB4" s="195"/>
      <c r="ODC4" s="195"/>
      <c r="ODD4" s="195"/>
      <c r="ODE4" s="195"/>
      <c r="ODF4" s="195"/>
      <c r="ODG4" s="195"/>
      <c r="ODH4" s="195"/>
      <c r="ODI4" s="195"/>
      <c r="ODJ4" s="195"/>
      <c r="ODK4" s="195"/>
      <c r="ODL4" s="195"/>
      <c r="ODM4" s="195"/>
      <c r="ODN4" s="195"/>
      <c r="ODO4" s="195"/>
      <c r="ODP4" s="195"/>
      <c r="ODQ4" s="195"/>
      <c r="ODR4" s="195"/>
      <c r="ODS4" s="195"/>
      <c r="ODT4" s="195"/>
      <c r="ODU4" s="195"/>
      <c r="ODV4" s="195"/>
      <c r="ODW4" s="195"/>
      <c r="ODX4" s="195"/>
      <c r="ODY4" s="195"/>
      <c r="ODZ4" s="195"/>
      <c r="OEA4" s="195"/>
      <c r="OEB4" s="195"/>
      <c r="OEC4" s="195"/>
      <c r="OED4" s="195"/>
      <c r="OEE4" s="195"/>
      <c r="OEF4" s="195"/>
      <c r="OEG4" s="195"/>
      <c r="OEH4" s="195"/>
      <c r="OEI4" s="195"/>
      <c r="OEJ4" s="195"/>
      <c r="OEK4" s="195"/>
      <c r="OEL4" s="195"/>
      <c r="OEM4" s="195"/>
      <c r="OEN4" s="195"/>
      <c r="OEO4" s="195"/>
      <c r="OEP4" s="195"/>
      <c r="OEQ4" s="195"/>
      <c r="OER4" s="195"/>
      <c r="OES4" s="195"/>
      <c r="OET4" s="195"/>
      <c r="OEU4" s="195"/>
      <c r="OEV4" s="195"/>
      <c r="OEW4" s="195"/>
      <c r="OEX4" s="195"/>
      <c r="OEY4" s="195"/>
      <c r="OEZ4" s="195"/>
      <c r="OFA4" s="195"/>
      <c r="OFB4" s="195"/>
      <c r="OFC4" s="195"/>
      <c r="OFD4" s="195"/>
      <c r="OFE4" s="195"/>
      <c r="OFF4" s="195"/>
      <c r="OFG4" s="195"/>
      <c r="OFH4" s="195"/>
      <c r="OFI4" s="195"/>
      <c r="OFJ4" s="195"/>
      <c r="OFK4" s="195"/>
      <c r="OFL4" s="195"/>
      <c r="OFM4" s="195"/>
      <c r="OFN4" s="195"/>
      <c r="OFO4" s="195"/>
      <c r="OFP4" s="195"/>
      <c r="OFQ4" s="195"/>
      <c r="OFR4" s="195"/>
      <c r="OFS4" s="195"/>
      <c r="OFT4" s="195"/>
      <c r="OFU4" s="195"/>
      <c r="OFV4" s="195"/>
      <c r="OFW4" s="195"/>
      <c r="OFX4" s="195"/>
      <c r="OFY4" s="195"/>
      <c r="OFZ4" s="195"/>
      <c r="OGA4" s="195"/>
      <c r="OGB4" s="195"/>
      <c r="OGC4" s="195"/>
      <c r="OGD4" s="195"/>
      <c r="OGE4" s="195"/>
      <c r="OGF4" s="195"/>
      <c r="OGG4" s="195"/>
      <c r="OGH4" s="195"/>
      <c r="OGI4" s="195"/>
      <c r="OGJ4" s="195"/>
      <c r="OGK4" s="195"/>
      <c r="OGL4" s="195"/>
      <c r="OGM4" s="195"/>
      <c r="OGN4" s="195"/>
      <c r="OGO4" s="195"/>
      <c r="OGP4" s="195"/>
      <c r="OGQ4" s="195"/>
      <c r="OGR4" s="195"/>
      <c r="OGS4" s="195"/>
      <c r="OGT4" s="195"/>
      <c r="OGU4" s="195"/>
      <c r="OGV4" s="195"/>
      <c r="OGW4" s="195"/>
      <c r="OGX4" s="195"/>
      <c r="OGY4" s="195"/>
      <c r="OGZ4" s="195"/>
      <c r="OHA4" s="195"/>
      <c r="OHB4" s="195"/>
      <c r="OHC4" s="195"/>
      <c r="OHD4" s="195"/>
      <c r="OHE4" s="195"/>
      <c r="OHF4" s="195"/>
      <c r="OHG4" s="195"/>
      <c r="OHH4" s="195"/>
      <c r="OHI4" s="195"/>
      <c r="OHJ4" s="195"/>
      <c r="OHK4" s="195"/>
      <c r="OHL4" s="195"/>
      <c r="OHM4" s="195"/>
      <c r="OHN4" s="195"/>
      <c r="OHO4" s="195"/>
      <c r="OHP4" s="195"/>
      <c r="OHQ4" s="195"/>
      <c r="OHR4" s="195"/>
      <c r="OHS4" s="195"/>
      <c r="OHT4" s="195"/>
      <c r="OHU4" s="195"/>
      <c r="OHV4" s="195"/>
      <c r="OHW4" s="195"/>
      <c r="OHX4" s="195"/>
      <c r="OHY4" s="195"/>
      <c r="OHZ4" s="195"/>
      <c r="OIA4" s="195"/>
      <c r="OIB4" s="195"/>
      <c r="OIC4" s="195"/>
      <c r="OID4" s="195"/>
      <c r="OIE4" s="195"/>
      <c r="OIF4" s="195"/>
      <c r="OIG4" s="195"/>
      <c r="OIH4" s="195"/>
      <c r="OII4" s="195"/>
      <c r="OIJ4" s="195"/>
      <c r="OIK4" s="195"/>
      <c r="OIL4" s="195"/>
      <c r="OIM4" s="195"/>
      <c r="OIN4" s="195"/>
      <c r="OIO4" s="195"/>
      <c r="OIP4" s="195"/>
      <c r="OIQ4" s="195"/>
      <c r="OIR4" s="195"/>
      <c r="OIS4" s="195"/>
      <c r="OIT4" s="195"/>
      <c r="OIU4" s="195"/>
      <c r="OIV4" s="195"/>
      <c r="OIW4" s="195"/>
      <c r="OIX4" s="195"/>
      <c r="OIY4" s="195"/>
      <c r="OIZ4" s="195"/>
      <c r="OJA4" s="195"/>
      <c r="OJB4" s="195"/>
      <c r="OJC4" s="195"/>
      <c r="OJD4" s="195"/>
      <c r="OJE4" s="195"/>
      <c r="OJF4" s="195"/>
      <c r="OJG4" s="195"/>
      <c r="OJH4" s="195"/>
      <c r="OJI4" s="195"/>
      <c r="OJJ4" s="195"/>
      <c r="OJK4" s="195"/>
      <c r="OJL4" s="195"/>
      <c r="OJM4" s="195"/>
      <c r="OJN4" s="195"/>
      <c r="OJO4" s="195"/>
      <c r="OJP4" s="195"/>
      <c r="OJQ4" s="195"/>
      <c r="OJR4" s="195"/>
      <c r="OJS4" s="195"/>
      <c r="OJT4" s="195"/>
      <c r="OJU4" s="195"/>
      <c r="OJV4" s="195"/>
      <c r="OJW4" s="195"/>
      <c r="OJX4" s="195"/>
      <c r="OJY4" s="195"/>
      <c r="OJZ4" s="195"/>
      <c r="OKA4" s="195"/>
      <c r="OKB4" s="195"/>
      <c r="OKC4" s="195"/>
      <c r="OKD4" s="195"/>
      <c r="OKE4" s="195"/>
      <c r="OKF4" s="195"/>
      <c r="OKG4" s="195"/>
      <c r="OKH4" s="195"/>
      <c r="OKI4" s="195"/>
      <c r="OKJ4" s="195"/>
      <c r="OKK4" s="195"/>
      <c r="OKL4" s="195"/>
      <c r="OKM4" s="195"/>
      <c r="OKN4" s="195"/>
      <c r="OKO4" s="195"/>
      <c r="OKP4" s="195"/>
      <c r="OKQ4" s="195"/>
      <c r="OKR4" s="195"/>
      <c r="OKS4" s="195"/>
      <c r="OKT4" s="195"/>
      <c r="OKU4" s="195"/>
      <c r="OKV4" s="195"/>
      <c r="OKW4" s="195"/>
      <c r="OKX4" s="195"/>
      <c r="OKY4" s="195"/>
      <c r="OKZ4" s="195"/>
      <c r="OLA4" s="195"/>
      <c r="OLB4" s="195"/>
      <c r="OLC4" s="195"/>
      <c r="OLD4" s="195"/>
      <c r="OLE4" s="195"/>
      <c r="OLF4" s="195"/>
      <c r="OLG4" s="195"/>
      <c r="OLH4" s="195"/>
      <c r="OLI4" s="195"/>
      <c r="OLJ4" s="195"/>
      <c r="OLK4" s="195"/>
      <c r="OLL4" s="195"/>
      <c r="OLM4" s="195"/>
      <c r="OLN4" s="195"/>
      <c r="OLO4" s="195"/>
      <c r="OLP4" s="195"/>
      <c r="OLQ4" s="195"/>
      <c r="OLR4" s="195"/>
      <c r="OLS4" s="195"/>
      <c r="OLT4" s="195"/>
      <c r="OLU4" s="195"/>
      <c r="OLV4" s="195"/>
      <c r="OLW4" s="195"/>
      <c r="OLX4" s="195"/>
      <c r="OLY4" s="195"/>
      <c r="OLZ4" s="195"/>
      <c r="OMA4" s="195"/>
      <c r="OMB4" s="195"/>
      <c r="OMC4" s="195"/>
      <c r="OMD4" s="195"/>
      <c r="OME4" s="195"/>
      <c r="OMF4" s="195"/>
      <c r="OMG4" s="195"/>
      <c r="OMH4" s="195"/>
      <c r="OMI4" s="195"/>
      <c r="OMJ4" s="195"/>
      <c r="OMK4" s="195"/>
      <c r="OML4" s="195"/>
      <c r="OMM4" s="195"/>
      <c r="OMN4" s="195"/>
      <c r="OMO4" s="195"/>
      <c r="OMP4" s="195"/>
      <c r="OMQ4" s="195"/>
      <c r="OMR4" s="195"/>
      <c r="OMS4" s="195"/>
      <c r="OMT4" s="195"/>
      <c r="OMU4" s="195"/>
      <c r="OMV4" s="195"/>
      <c r="OMW4" s="195"/>
      <c r="OMX4" s="195"/>
      <c r="OMY4" s="195"/>
      <c r="OMZ4" s="195"/>
      <c r="ONA4" s="195"/>
      <c r="ONB4" s="195"/>
      <c r="ONC4" s="195"/>
      <c r="OND4" s="195"/>
      <c r="ONE4" s="195"/>
      <c r="ONF4" s="195"/>
      <c r="ONG4" s="195"/>
      <c r="ONH4" s="195"/>
      <c r="ONI4" s="195"/>
      <c r="ONJ4" s="195"/>
      <c r="ONK4" s="195"/>
      <c r="ONL4" s="195"/>
      <c r="ONM4" s="195"/>
      <c r="ONN4" s="195"/>
      <c r="ONO4" s="195"/>
      <c r="ONP4" s="195"/>
      <c r="ONQ4" s="195"/>
      <c r="ONR4" s="195"/>
      <c r="ONS4" s="195"/>
      <c r="ONT4" s="195"/>
      <c r="ONU4" s="195"/>
      <c r="ONV4" s="195"/>
      <c r="ONW4" s="195"/>
      <c r="ONX4" s="195"/>
      <c r="ONY4" s="195"/>
      <c r="ONZ4" s="195"/>
      <c r="OOA4" s="195"/>
      <c r="OOB4" s="195"/>
      <c r="OOC4" s="195"/>
      <c r="OOD4" s="195"/>
      <c r="OOE4" s="195"/>
      <c r="OOF4" s="195"/>
      <c r="OOG4" s="195"/>
      <c r="OOH4" s="195"/>
      <c r="OOI4" s="195"/>
      <c r="OOJ4" s="195"/>
      <c r="OOK4" s="195"/>
      <c r="OOL4" s="195"/>
      <c r="OOM4" s="195"/>
      <c r="OON4" s="195"/>
      <c r="OOO4" s="195"/>
      <c r="OOP4" s="195"/>
      <c r="OOQ4" s="195"/>
      <c r="OOR4" s="195"/>
      <c r="OOS4" s="195"/>
      <c r="OOT4" s="195"/>
      <c r="OOU4" s="195"/>
      <c r="OOV4" s="195"/>
      <c r="OOW4" s="195"/>
      <c r="OOX4" s="195"/>
      <c r="OOY4" s="195"/>
      <c r="OOZ4" s="195"/>
      <c r="OPA4" s="195"/>
      <c r="OPB4" s="195"/>
      <c r="OPC4" s="195"/>
      <c r="OPD4" s="195"/>
      <c r="OPE4" s="195"/>
      <c r="OPF4" s="195"/>
      <c r="OPG4" s="195"/>
      <c r="OPH4" s="195"/>
      <c r="OPI4" s="195"/>
      <c r="OPJ4" s="195"/>
      <c r="OPK4" s="195"/>
      <c r="OPL4" s="195"/>
      <c r="OPM4" s="195"/>
      <c r="OPN4" s="195"/>
      <c r="OPO4" s="195"/>
      <c r="OPP4" s="195"/>
      <c r="OPQ4" s="195"/>
      <c r="OPR4" s="195"/>
      <c r="OPS4" s="195"/>
      <c r="OPT4" s="195"/>
      <c r="OPU4" s="195"/>
      <c r="OPV4" s="195"/>
      <c r="OPW4" s="195"/>
      <c r="OPX4" s="195"/>
      <c r="OPY4" s="195"/>
      <c r="OPZ4" s="195"/>
      <c r="OQA4" s="195"/>
      <c r="OQB4" s="195"/>
      <c r="OQC4" s="195"/>
      <c r="OQD4" s="195"/>
      <c r="OQE4" s="195"/>
      <c r="OQF4" s="195"/>
      <c r="OQG4" s="195"/>
      <c r="OQH4" s="195"/>
      <c r="OQI4" s="195"/>
      <c r="OQJ4" s="195"/>
      <c r="OQK4" s="195"/>
      <c r="OQL4" s="195"/>
      <c r="OQM4" s="195"/>
      <c r="OQN4" s="195"/>
      <c r="OQO4" s="195"/>
      <c r="OQP4" s="195"/>
      <c r="OQQ4" s="195"/>
      <c r="OQR4" s="195"/>
      <c r="OQS4" s="195"/>
      <c r="OQT4" s="195"/>
      <c r="OQU4" s="195"/>
      <c r="OQV4" s="195"/>
      <c r="OQW4" s="195"/>
      <c r="OQX4" s="195"/>
      <c r="OQY4" s="195"/>
      <c r="OQZ4" s="195"/>
      <c r="ORA4" s="195"/>
      <c r="ORB4" s="195"/>
      <c r="ORC4" s="195"/>
      <c r="ORD4" s="195"/>
      <c r="ORE4" s="195"/>
      <c r="ORF4" s="195"/>
      <c r="ORG4" s="195"/>
      <c r="ORH4" s="195"/>
      <c r="ORI4" s="195"/>
      <c r="ORJ4" s="195"/>
      <c r="ORK4" s="195"/>
      <c r="ORL4" s="195"/>
      <c r="ORM4" s="195"/>
      <c r="ORN4" s="195"/>
      <c r="ORO4" s="195"/>
      <c r="ORP4" s="195"/>
      <c r="ORQ4" s="195"/>
      <c r="ORR4" s="195"/>
      <c r="ORS4" s="195"/>
      <c r="ORT4" s="195"/>
      <c r="ORU4" s="195"/>
      <c r="ORV4" s="195"/>
      <c r="ORW4" s="195"/>
      <c r="ORX4" s="195"/>
      <c r="ORY4" s="195"/>
      <c r="ORZ4" s="195"/>
      <c r="OSA4" s="195"/>
      <c r="OSB4" s="195"/>
      <c r="OSC4" s="195"/>
      <c r="OSD4" s="195"/>
      <c r="OSE4" s="195"/>
      <c r="OSF4" s="195"/>
      <c r="OSG4" s="195"/>
      <c r="OSH4" s="195"/>
      <c r="OSI4" s="195"/>
      <c r="OSJ4" s="195"/>
      <c r="OSK4" s="195"/>
      <c r="OSL4" s="195"/>
      <c r="OSM4" s="195"/>
      <c r="OSN4" s="195"/>
      <c r="OSO4" s="195"/>
      <c r="OSP4" s="195"/>
      <c r="OSQ4" s="195"/>
      <c r="OSR4" s="195"/>
      <c r="OSS4" s="195"/>
      <c r="OST4" s="195"/>
      <c r="OSU4" s="195"/>
      <c r="OSV4" s="195"/>
      <c r="OSW4" s="195"/>
      <c r="OSX4" s="195"/>
      <c r="OSY4" s="195"/>
      <c r="OSZ4" s="195"/>
      <c r="OTA4" s="195"/>
      <c r="OTB4" s="195"/>
      <c r="OTC4" s="195"/>
      <c r="OTD4" s="195"/>
      <c r="OTE4" s="195"/>
      <c r="OTF4" s="195"/>
      <c r="OTG4" s="195"/>
      <c r="OTH4" s="195"/>
      <c r="OTI4" s="195"/>
      <c r="OTJ4" s="195"/>
      <c r="OTK4" s="195"/>
      <c r="OTL4" s="195"/>
      <c r="OTM4" s="195"/>
      <c r="OTN4" s="195"/>
      <c r="OTO4" s="195"/>
      <c r="OTP4" s="195"/>
      <c r="OTQ4" s="195"/>
      <c r="OTR4" s="195"/>
      <c r="OTS4" s="195"/>
      <c r="OTT4" s="195"/>
      <c r="OTU4" s="195"/>
      <c r="OTV4" s="195"/>
      <c r="OTW4" s="195"/>
      <c r="OTX4" s="195"/>
      <c r="OTY4" s="195"/>
      <c r="OTZ4" s="195"/>
      <c r="OUA4" s="195"/>
      <c r="OUB4" s="195"/>
      <c r="OUC4" s="195"/>
      <c r="OUD4" s="195"/>
      <c r="OUE4" s="195"/>
      <c r="OUF4" s="195"/>
      <c r="OUG4" s="195"/>
      <c r="OUH4" s="195"/>
      <c r="OUI4" s="195"/>
      <c r="OUJ4" s="195"/>
      <c r="OUK4" s="195"/>
      <c r="OUL4" s="195"/>
      <c r="OUM4" s="195"/>
      <c r="OUN4" s="195"/>
      <c r="OUO4" s="195"/>
      <c r="OUP4" s="195"/>
      <c r="OUQ4" s="195"/>
      <c r="OUR4" s="195"/>
      <c r="OUS4" s="195"/>
      <c r="OUT4" s="195"/>
      <c r="OUU4" s="195"/>
      <c r="OUV4" s="195"/>
      <c r="OUW4" s="195"/>
      <c r="OUX4" s="195"/>
      <c r="OUY4" s="195"/>
      <c r="OUZ4" s="195"/>
      <c r="OVA4" s="195"/>
      <c r="OVB4" s="195"/>
      <c r="OVC4" s="195"/>
      <c r="OVD4" s="195"/>
      <c r="OVE4" s="195"/>
      <c r="OVF4" s="195"/>
      <c r="OVG4" s="195"/>
      <c r="OVH4" s="195"/>
      <c r="OVI4" s="195"/>
      <c r="OVJ4" s="195"/>
      <c r="OVK4" s="195"/>
      <c r="OVL4" s="195"/>
      <c r="OVM4" s="195"/>
      <c r="OVN4" s="195"/>
      <c r="OVO4" s="195"/>
      <c r="OVP4" s="195"/>
      <c r="OVQ4" s="195"/>
      <c r="OVR4" s="195"/>
      <c r="OVS4" s="195"/>
      <c r="OVT4" s="195"/>
      <c r="OVU4" s="195"/>
      <c r="OVV4" s="195"/>
      <c r="OVW4" s="195"/>
      <c r="OVX4" s="195"/>
      <c r="OVY4" s="195"/>
      <c r="OVZ4" s="195"/>
      <c r="OWA4" s="195"/>
      <c r="OWB4" s="195"/>
      <c r="OWC4" s="195"/>
      <c r="OWD4" s="195"/>
      <c r="OWE4" s="195"/>
      <c r="OWF4" s="195"/>
      <c r="OWG4" s="195"/>
      <c r="OWH4" s="195"/>
      <c r="OWI4" s="195"/>
      <c r="OWJ4" s="195"/>
      <c r="OWK4" s="195"/>
      <c r="OWL4" s="195"/>
      <c r="OWM4" s="195"/>
      <c r="OWN4" s="195"/>
      <c r="OWO4" s="195"/>
      <c r="OWP4" s="195"/>
      <c r="OWQ4" s="195"/>
      <c r="OWR4" s="195"/>
      <c r="OWS4" s="195"/>
      <c r="OWT4" s="195"/>
      <c r="OWU4" s="195"/>
      <c r="OWV4" s="195"/>
      <c r="OWW4" s="195"/>
      <c r="OWX4" s="195"/>
      <c r="OWY4" s="195"/>
      <c r="OWZ4" s="195"/>
      <c r="OXA4" s="195"/>
      <c r="OXB4" s="195"/>
      <c r="OXC4" s="195"/>
      <c r="OXD4" s="195"/>
      <c r="OXE4" s="195"/>
      <c r="OXF4" s="195"/>
      <c r="OXG4" s="195"/>
      <c r="OXH4" s="195"/>
      <c r="OXI4" s="195"/>
      <c r="OXJ4" s="195"/>
      <c r="OXK4" s="195"/>
      <c r="OXL4" s="195"/>
      <c r="OXM4" s="195"/>
      <c r="OXN4" s="195"/>
      <c r="OXO4" s="195"/>
      <c r="OXP4" s="195"/>
      <c r="OXQ4" s="195"/>
      <c r="OXR4" s="195"/>
      <c r="OXS4" s="195"/>
      <c r="OXT4" s="195"/>
      <c r="OXU4" s="195"/>
      <c r="OXV4" s="195"/>
      <c r="OXW4" s="195"/>
      <c r="OXX4" s="195"/>
      <c r="OXY4" s="195"/>
      <c r="OXZ4" s="195"/>
      <c r="OYA4" s="195"/>
      <c r="OYB4" s="195"/>
      <c r="OYC4" s="195"/>
      <c r="OYD4" s="195"/>
      <c r="OYE4" s="195"/>
      <c r="OYF4" s="195"/>
      <c r="OYG4" s="195"/>
      <c r="OYH4" s="195"/>
      <c r="OYI4" s="195"/>
      <c r="OYJ4" s="195"/>
      <c r="OYK4" s="195"/>
      <c r="OYL4" s="195"/>
      <c r="OYM4" s="195"/>
      <c r="OYN4" s="195"/>
      <c r="OYO4" s="195"/>
      <c r="OYP4" s="195"/>
      <c r="OYQ4" s="195"/>
      <c r="OYR4" s="195"/>
      <c r="OYS4" s="195"/>
      <c r="OYT4" s="195"/>
      <c r="OYU4" s="195"/>
      <c r="OYV4" s="195"/>
      <c r="OYW4" s="195"/>
      <c r="OYX4" s="195"/>
      <c r="OYY4" s="195"/>
      <c r="OYZ4" s="195"/>
      <c r="OZA4" s="195"/>
      <c r="OZB4" s="195"/>
      <c r="OZC4" s="195"/>
      <c r="OZD4" s="195"/>
      <c r="OZE4" s="195"/>
      <c r="OZF4" s="195"/>
      <c r="OZG4" s="195"/>
      <c r="OZH4" s="195"/>
      <c r="OZI4" s="195"/>
      <c r="OZJ4" s="195"/>
      <c r="OZK4" s="195"/>
      <c r="OZL4" s="195"/>
      <c r="OZM4" s="195"/>
      <c r="OZN4" s="195"/>
      <c r="OZO4" s="195"/>
      <c r="OZP4" s="195"/>
      <c r="OZQ4" s="195"/>
      <c r="OZR4" s="195"/>
      <c r="OZS4" s="195"/>
      <c r="OZT4" s="195"/>
      <c r="OZU4" s="195"/>
      <c r="OZV4" s="195"/>
      <c r="OZW4" s="195"/>
      <c r="OZX4" s="195"/>
      <c r="OZY4" s="195"/>
      <c r="OZZ4" s="195"/>
      <c r="PAA4" s="195"/>
      <c r="PAB4" s="195"/>
      <c r="PAC4" s="195"/>
      <c r="PAD4" s="195"/>
      <c r="PAE4" s="195"/>
      <c r="PAF4" s="195"/>
      <c r="PAG4" s="195"/>
      <c r="PAH4" s="195"/>
      <c r="PAI4" s="195"/>
      <c r="PAJ4" s="195"/>
      <c r="PAK4" s="195"/>
      <c r="PAL4" s="195"/>
      <c r="PAM4" s="195"/>
      <c r="PAN4" s="195"/>
      <c r="PAO4" s="195"/>
      <c r="PAP4" s="195"/>
      <c r="PAQ4" s="195"/>
      <c r="PAR4" s="195"/>
      <c r="PAS4" s="195"/>
      <c r="PAT4" s="195"/>
      <c r="PAU4" s="195"/>
      <c r="PAV4" s="195"/>
      <c r="PAW4" s="195"/>
      <c r="PAX4" s="195"/>
      <c r="PAY4" s="195"/>
      <c r="PAZ4" s="195"/>
      <c r="PBA4" s="195"/>
      <c r="PBB4" s="195"/>
      <c r="PBC4" s="195"/>
      <c r="PBD4" s="195"/>
      <c r="PBE4" s="195"/>
      <c r="PBF4" s="195"/>
      <c r="PBG4" s="195"/>
      <c r="PBH4" s="195"/>
      <c r="PBI4" s="195"/>
      <c r="PBJ4" s="195"/>
      <c r="PBK4" s="195"/>
      <c r="PBL4" s="195"/>
      <c r="PBM4" s="195"/>
      <c r="PBN4" s="195"/>
      <c r="PBO4" s="195"/>
      <c r="PBP4" s="195"/>
      <c r="PBQ4" s="195"/>
      <c r="PBR4" s="195"/>
      <c r="PBS4" s="195"/>
      <c r="PBT4" s="195"/>
      <c r="PBU4" s="195"/>
      <c r="PBV4" s="195"/>
      <c r="PBW4" s="195"/>
      <c r="PBX4" s="195"/>
      <c r="PBY4" s="195"/>
      <c r="PBZ4" s="195"/>
      <c r="PCA4" s="195"/>
      <c r="PCB4" s="195"/>
      <c r="PCC4" s="195"/>
      <c r="PCD4" s="195"/>
      <c r="PCE4" s="195"/>
      <c r="PCF4" s="195"/>
      <c r="PCG4" s="195"/>
      <c r="PCH4" s="195"/>
      <c r="PCI4" s="195"/>
      <c r="PCJ4" s="195"/>
      <c r="PCK4" s="195"/>
      <c r="PCL4" s="195"/>
      <c r="PCM4" s="195"/>
      <c r="PCN4" s="195"/>
      <c r="PCO4" s="195"/>
      <c r="PCP4" s="195"/>
      <c r="PCQ4" s="195"/>
      <c r="PCR4" s="195"/>
      <c r="PCS4" s="195"/>
      <c r="PCT4" s="195"/>
      <c r="PCU4" s="195"/>
      <c r="PCV4" s="195"/>
      <c r="PCW4" s="195"/>
      <c r="PCX4" s="195"/>
      <c r="PCY4" s="195"/>
      <c r="PCZ4" s="195"/>
      <c r="PDA4" s="195"/>
      <c r="PDB4" s="195"/>
      <c r="PDC4" s="195"/>
      <c r="PDD4" s="195"/>
      <c r="PDE4" s="195"/>
      <c r="PDF4" s="195"/>
      <c r="PDG4" s="195"/>
      <c r="PDH4" s="195"/>
      <c r="PDI4" s="195"/>
      <c r="PDJ4" s="195"/>
      <c r="PDK4" s="195"/>
      <c r="PDL4" s="195"/>
      <c r="PDM4" s="195"/>
      <c r="PDN4" s="195"/>
      <c r="PDO4" s="195"/>
      <c r="PDP4" s="195"/>
      <c r="PDQ4" s="195"/>
      <c r="PDR4" s="195"/>
      <c r="PDS4" s="195"/>
      <c r="PDT4" s="195"/>
      <c r="PDU4" s="195"/>
      <c r="PDV4" s="195"/>
      <c r="PDW4" s="195"/>
      <c r="PDX4" s="195"/>
      <c r="PDY4" s="195"/>
      <c r="PDZ4" s="195"/>
      <c r="PEA4" s="195"/>
      <c r="PEB4" s="195"/>
      <c r="PEC4" s="195"/>
      <c r="PED4" s="195"/>
      <c r="PEE4" s="195"/>
      <c r="PEF4" s="195"/>
      <c r="PEG4" s="195"/>
      <c r="PEH4" s="195"/>
      <c r="PEI4" s="195"/>
      <c r="PEJ4" s="195"/>
      <c r="PEK4" s="195"/>
      <c r="PEL4" s="195"/>
      <c r="PEM4" s="195"/>
      <c r="PEN4" s="195"/>
      <c r="PEO4" s="195"/>
      <c r="PEP4" s="195"/>
      <c r="PEQ4" s="195"/>
      <c r="PER4" s="195"/>
      <c r="PES4" s="195"/>
      <c r="PET4" s="195"/>
      <c r="PEU4" s="195"/>
      <c r="PEV4" s="195"/>
      <c r="PEW4" s="195"/>
      <c r="PEX4" s="195"/>
      <c r="PEY4" s="195"/>
      <c r="PEZ4" s="195"/>
      <c r="PFA4" s="195"/>
      <c r="PFB4" s="195"/>
      <c r="PFC4" s="195"/>
      <c r="PFD4" s="195"/>
      <c r="PFE4" s="195"/>
      <c r="PFF4" s="195"/>
      <c r="PFG4" s="195"/>
      <c r="PFH4" s="195"/>
      <c r="PFI4" s="195"/>
      <c r="PFJ4" s="195"/>
      <c r="PFK4" s="195"/>
      <c r="PFL4" s="195"/>
      <c r="PFM4" s="195"/>
      <c r="PFN4" s="195"/>
      <c r="PFO4" s="195"/>
      <c r="PFP4" s="195"/>
      <c r="PFQ4" s="195"/>
      <c r="PFR4" s="195"/>
      <c r="PFS4" s="195"/>
      <c r="PFT4" s="195"/>
      <c r="PFU4" s="195"/>
      <c r="PFV4" s="195"/>
      <c r="PFW4" s="195"/>
      <c r="PFX4" s="195"/>
      <c r="PFY4" s="195"/>
      <c r="PFZ4" s="195"/>
      <c r="PGA4" s="195"/>
      <c r="PGB4" s="195"/>
      <c r="PGC4" s="195"/>
      <c r="PGD4" s="195"/>
      <c r="PGE4" s="195"/>
      <c r="PGF4" s="195"/>
      <c r="PGG4" s="195"/>
      <c r="PGH4" s="195"/>
      <c r="PGI4" s="195"/>
      <c r="PGJ4" s="195"/>
      <c r="PGK4" s="195"/>
      <c r="PGL4" s="195"/>
      <c r="PGM4" s="195"/>
      <c r="PGN4" s="195"/>
      <c r="PGO4" s="195"/>
      <c r="PGP4" s="195"/>
      <c r="PGQ4" s="195"/>
      <c r="PGR4" s="195"/>
      <c r="PGS4" s="195"/>
      <c r="PGT4" s="195"/>
      <c r="PGU4" s="195"/>
      <c r="PGV4" s="195"/>
      <c r="PGW4" s="195"/>
      <c r="PGX4" s="195"/>
      <c r="PGY4" s="195"/>
      <c r="PGZ4" s="195"/>
      <c r="PHA4" s="195"/>
      <c r="PHB4" s="195"/>
      <c r="PHC4" s="195"/>
      <c r="PHD4" s="195"/>
      <c r="PHE4" s="195"/>
      <c r="PHF4" s="195"/>
      <c r="PHG4" s="195"/>
      <c r="PHH4" s="195"/>
      <c r="PHI4" s="195"/>
      <c r="PHJ4" s="195"/>
      <c r="PHK4" s="195"/>
      <c r="PHL4" s="195"/>
      <c r="PHM4" s="195"/>
      <c r="PHN4" s="195"/>
      <c r="PHO4" s="195"/>
      <c r="PHP4" s="195"/>
      <c r="PHQ4" s="195"/>
      <c r="PHR4" s="195"/>
      <c r="PHS4" s="195"/>
      <c r="PHT4" s="195"/>
      <c r="PHU4" s="195"/>
      <c r="PHV4" s="195"/>
      <c r="PHW4" s="195"/>
      <c r="PHX4" s="195"/>
      <c r="PHY4" s="195"/>
      <c r="PHZ4" s="195"/>
      <c r="PIA4" s="195"/>
      <c r="PIB4" s="195"/>
      <c r="PIC4" s="195"/>
      <c r="PID4" s="195"/>
      <c r="PIE4" s="195"/>
      <c r="PIF4" s="195"/>
      <c r="PIG4" s="195"/>
      <c r="PIH4" s="195"/>
      <c r="PII4" s="195"/>
      <c r="PIJ4" s="195"/>
      <c r="PIK4" s="195"/>
      <c r="PIL4" s="195"/>
      <c r="PIM4" s="195"/>
      <c r="PIN4" s="195"/>
      <c r="PIO4" s="195"/>
      <c r="PIP4" s="195"/>
      <c r="PIQ4" s="195"/>
      <c r="PIR4" s="195"/>
      <c r="PIS4" s="195"/>
      <c r="PIT4" s="195"/>
      <c r="PIU4" s="195"/>
      <c r="PIV4" s="195"/>
      <c r="PIW4" s="195"/>
      <c r="PIX4" s="195"/>
      <c r="PIY4" s="195"/>
      <c r="PIZ4" s="195"/>
      <c r="PJA4" s="195"/>
      <c r="PJB4" s="195"/>
      <c r="PJC4" s="195"/>
      <c r="PJD4" s="195"/>
      <c r="PJE4" s="195"/>
      <c r="PJF4" s="195"/>
      <c r="PJG4" s="195"/>
      <c r="PJH4" s="195"/>
      <c r="PJI4" s="195"/>
      <c r="PJJ4" s="195"/>
      <c r="PJK4" s="195"/>
      <c r="PJL4" s="195"/>
      <c r="PJM4" s="195"/>
      <c r="PJN4" s="195"/>
      <c r="PJO4" s="195"/>
      <c r="PJP4" s="195"/>
      <c r="PJQ4" s="195"/>
      <c r="PJR4" s="195"/>
      <c r="PJS4" s="195"/>
      <c r="PJT4" s="195"/>
      <c r="PJU4" s="195"/>
      <c r="PJV4" s="195"/>
      <c r="PJW4" s="195"/>
      <c r="PJX4" s="195"/>
      <c r="PJY4" s="195"/>
      <c r="PJZ4" s="195"/>
      <c r="PKA4" s="195"/>
      <c r="PKB4" s="195"/>
      <c r="PKC4" s="195"/>
      <c r="PKD4" s="195"/>
      <c r="PKE4" s="195"/>
      <c r="PKF4" s="195"/>
      <c r="PKG4" s="195"/>
      <c r="PKH4" s="195"/>
      <c r="PKI4" s="195"/>
      <c r="PKJ4" s="195"/>
      <c r="PKK4" s="195"/>
      <c r="PKL4" s="195"/>
      <c r="PKM4" s="195"/>
      <c r="PKN4" s="195"/>
      <c r="PKO4" s="195"/>
      <c r="PKP4" s="195"/>
      <c r="PKQ4" s="195"/>
      <c r="PKR4" s="195"/>
      <c r="PKS4" s="195"/>
      <c r="PKT4" s="195"/>
      <c r="PKU4" s="195"/>
      <c r="PKV4" s="195"/>
      <c r="PKW4" s="195"/>
      <c r="PKX4" s="195"/>
      <c r="PKY4" s="195"/>
      <c r="PKZ4" s="195"/>
      <c r="PLA4" s="195"/>
      <c r="PLB4" s="195"/>
      <c r="PLC4" s="195"/>
      <c r="PLD4" s="195"/>
      <c r="PLE4" s="195"/>
      <c r="PLF4" s="195"/>
      <c r="PLG4" s="195"/>
      <c r="PLH4" s="195"/>
      <c r="PLI4" s="195"/>
      <c r="PLJ4" s="195"/>
      <c r="PLK4" s="195"/>
      <c r="PLL4" s="195"/>
      <c r="PLM4" s="195"/>
      <c r="PLN4" s="195"/>
      <c r="PLO4" s="195"/>
      <c r="PLP4" s="195"/>
      <c r="PLQ4" s="195"/>
      <c r="PLR4" s="195"/>
      <c r="PLS4" s="195"/>
      <c r="PLT4" s="195"/>
      <c r="PLU4" s="195"/>
      <c r="PLV4" s="195"/>
      <c r="PLW4" s="195"/>
      <c r="PLX4" s="195"/>
      <c r="PLY4" s="195"/>
      <c r="PLZ4" s="195"/>
      <c r="PMA4" s="195"/>
      <c r="PMB4" s="195"/>
      <c r="PMC4" s="195"/>
      <c r="PMD4" s="195"/>
      <c r="PME4" s="195"/>
      <c r="PMF4" s="195"/>
      <c r="PMG4" s="195"/>
      <c r="PMH4" s="195"/>
      <c r="PMI4" s="195"/>
      <c r="PMJ4" s="195"/>
      <c r="PMK4" s="195"/>
      <c r="PML4" s="195"/>
      <c r="PMM4" s="195"/>
      <c r="PMN4" s="195"/>
      <c r="PMO4" s="195"/>
      <c r="PMP4" s="195"/>
      <c r="PMQ4" s="195"/>
      <c r="PMR4" s="195"/>
      <c r="PMS4" s="195"/>
      <c r="PMT4" s="195"/>
      <c r="PMU4" s="195"/>
      <c r="PMV4" s="195"/>
      <c r="PMW4" s="195"/>
      <c r="PMX4" s="195"/>
      <c r="PMY4" s="195"/>
      <c r="PMZ4" s="195"/>
      <c r="PNA4" s="195"/>
      <c r="PNB4" s="195"/>
      <c r="PNC4" s="195"/>
      <c r="PND4" s="195"/>
      <c r="PNE4" s="195"/>
      <c r="PNF4" s="195"/>
      <c r="PNG4" s="195"/>
      <c r="PNH4" s="195"/>
      <c r="PNI4" s="195"/>
      <c r="PNJ4" s="195"/>
      <c r="PNK4" s="195"/>
      <c r="PNL4" s="195"/>
      <c r="PNM4" s="195"/>
      <c r="PNN4" s="195"/>
      <c r="PNO4" s="195"/>
      <c r="PNP4" s="195"/>
      <c r="PNQ4" s="195"/>
      <c r="PNR4" s="195"/>
      <c r="PNS4" s="195"/>
      <c r="PNT4" s="195"/>
      <c r="PNU4" s="195"/>
      <c r="PNV4" s="195"/>
      <c r="PNW4" s="195"/>
      <c r="PNX4" s="195"/>
      <c r="PNY4" s="195"/>
      <c r="PNZ4" s="195"/>
      <c r="POA4" s="195"/>
      <c r="POB4" s="195"/>
      <c r="POC4" s="195"/>
      <c r="POD4" s="195"/>
      <c r="POE4" s="195"/>
      <c r="POF4" s="195"/>
      <c r="POG4" s="195"/>
      <c r="POH4" s="195"/>
      <c r="POI4" s="195"/>
      <c r="POJ4" s="195"/>
      <c r="POK4" s="195"/>
      <c r="POL4" s="195"/>
      <c r="POM4" s="195"/>
      <c r="PON4" s="195"/>
      <c r="POO4" s="195"/>
      <c r="POP4" s="195"/>
      <c r="POQ4" s="195"/>
      <c r="POR4" s="195"/>
      <c r="POS4" s="195"/>
      <c r="POT4" s="195"/>
      <c r="POU4" s="195"/>
      <c r="POV4" s="195"/>
      <c r="POW4" s="195"/>
      <c r="POX4" s="195"/>
      <c r="POY4" s="195"/>
      <c r="POZ4" s="195"/>
      <c r="PPA4" s="195"/>
      <c r="PPB4" s="195"/>
      <c r="PPC4" s="195"/>
      <c r="PPD4" s="195"/>
      <c r="PPE4" s="195"/>
      <c r="PPF4" s="195"/>
      <c r="PPG4" s="195"/>
      <c r="PPH4" s="195"/>
      <c r="PPI4" s="195"/>
      <c r="PPJ4" s="195"/>
      <c r="PPK4" s="195"/>
      <c r="PPL4" s="195"/>
      <c r="PPM4" s="195"/>
      <c r="PPN4" s="195"/>
      <c r="PPO4" s="195"/>
      <c r="PPP4" s="195"/>
      <c r="PPQ4" s="195"/>
      <c r="PPR4" s="195"/>
      <c r="PPS4" s="195"/>
      <c r="PPT4" s="195"/>
      <c r="PPU4" s="195"/>
      <c r="PPV4" s="195"/>
      <c r="PPW4" s="195"/>
      <c r="PPX4" s="195"/>
      <c r="PPY4" s="195"/>
      <c r="PPZ4" s="195"/>
      <c r="PQA4" s="195"/>
      <c r="PQB4" s="195"/>
      <c r="PQC4" s="195"/>
      <c r="PQD4" s="195"/>
      <c r="PQE4" s="195"/>
      <c r="PQF4" s="195"/>
      <c r="PQG4" s="195"/>
      <c r="PQH4" s="195"/>
      <c r="PQI4" s="195"/>
      <c r="PQJ4" s="195"/>
      <c r="PQK4" s="195"/>
      <c r="PQL4" s="195"/>
      <c r="PQM4" s="195"/>
      <c r="PQN4" s="195"/>
      <c r="PQO4" s="195"/>
      <c r="PQP4" s="195"/>
      <c r="PQQ4" s="195"/>
      <c r="PQR4" s="195"/>
      <c r="PQS4" s="195"/>
      <c r="PQT4" s="195"/>
      <c r="PQU4" s="195"/>
      <c r="PQV4" s="195"/>
      <c r="PQW4" s="195"/>
      <c r="PQX4" s="195"/>
      <c r="PQY4" s="195"/>
      <c r="PQZ4" s="195"/>
      <c r="PRA4" s="195"/>
      <c r="PRB4" s="195"/>
      <c r="PRC4" s="195"/>
      <c r="PRD4" s="195"/>
      <c r="PRE4" s="195"/>
      <c r="PRF4" s="195"/>
      <c r="PRG4" s="195"/>
      <c r="PRH4" s="195"/>
      <c r="PRI4" s="195"/>
      <c r="PRJ4" s="195"/>
      <c r="PRK4" s="195"/>
      <c r="PRL4" s="195"/>
      <c r="PRM4" s="195"/>
      <c r="PRN4" s="195"/>
      <c r="PRO4" s="195"/>
      <c r="PRP4" s="195"/>
      <c r="PRQ4" s="195"/>
      <c r="PRR4" s="195"/>
      <c r="PRS4" s="195"/>
      <c r="PRT4" s="195"/>
      <c r="PRU4" s="195"/>
      <c r="PRV4" s="195"/>
      <c r="PRW4" s="195"/>
      <c r="PRX4" s="195"/>
      <c r="PRY4" s="195"/>
      <c r="PRZ4" s="195"/>
      <c r="PSA4" s="195"/>
      <c r="PSB4" s="195"/>
      <c r="PSC4" s="195"/>
      <c r="PSD4" s="195"/>
      <c r="PSE4" s="195"/>
      <c r="PSF4" s="195"/>
      <c r="PSG4" s="195"/>
      <c r="PSH4" s="195"/>
      <c r="PSI4" s="195"/>
      <c r="PSJ4" s="195"/>
      <c r="PSK4" s="195"/>
      <c r="PSL4" s="195"/>
      <c r="PSM4" s="195"/>
      <c r="PSN4" s="195"/>
      <c r="PSO4" s="195"/>
      <c r="PSP4" s="195"/>
      <c r="PSQ4" s="195"/>
      <c r="PSR4" s="195"/>
      <c r="PSS4" s="195"/>
      <c r="PST4" s="195"/>
      <c r="PSU4" s="195"/>
      <c r="PSV4" s="195"/>
      <c r="PSW4" s="195"/>
      <c r="PSX4" s="195"/>
      <c r="PSY4" s="195"/>
      <c r="PSZ4" s="195"/>
      <c r="PTA4" s="195"/>
      <c r="PTB4" s="195"/>
      <c r="PTC4" s="195"/>
      <c r="PTD4" s="195"/>
      <c r="PTE4" s="195"/>
      <c r="PTF4" s="195"/>
      <c r="PTG4" s="195"/>
      <c r="PTH4" s="195"/>
      <c r="PTI4" s="195"/>
      <c r="PTJ4" s="195"/>
      <c r="PTK4" s="195"/>
      <c r="PTL4" s="195"/>
      <c r="PTM4" s="195"/>
      <c r="PTN4" s="195"/>
      <c r="PTO4" s="195"/>
      <c r="PTP4" s="195"/>
      <c r="PTQ4" s="195"/>
      <c r="PTR4" s="195"/>
      <c r="PTS4" s="195"/>
      <c r="PTT4" s="195"/>
      <c r="PTU4" s="195"/>
      <c r="PTV4" s="195"/>
      <c r="PTW4" s="195"/>
      <c r="PTX4" s="195"/>
      <c r="PTY4" s="195"/>
      <c r="PTZ4" s="195"/>
      <c r="PUA4" s="195"/>
      <c r="PUB4" s="195"/>
      <c r="PUC4" s="195"/>
      <c r="PUD4" s="195"/>
      <c r="PUE4" s="195"/>
      <c r="PUF4" s="195"/>
      <c r="PUG4" s="195"/>
      <c r="PUH4" s="195"/>
      <c r="PUI4" s="195"/>
      <c r="PUJ4" s="195"/>
      <c r="PUK4" s="195"/>
      <c r="PUL4" s="195"/>
      <c r="PUM4" s="195"/>
      <c r="PUN4" s="195"/>
      <c r="PUO4" s="195"/>
      <c r="PUP4" s="195"/>
      <c r="PUQ4" s="195"/>
      <c r="PUR4" s="195"/>
      <c r="PUS4" s="195"/>
      <c r="PUT4" s="195"/>
      <c r="PUU4" s="195"/>
      <c r="PUV4" s="195"/>
      <c r="PUW4" s="195"/>
      <c r="PUX4" s="195"/>
      <c r="PUY4" s="195"/>
      <c r="PUZ4" s="195"/>
      <c r="PVA4" s="195"/>
      <c r="PVB4" s="195"/>
      <c r="PVC4" s="195"/>
      <c r="PVD4" s="195"/>
      <c r="PVE4" s="195"/>
      <c r="PVF4" s="195"/>
      <c r="PVG4" s="195"/>
      <c r="PVH4" s="195"/>
      <c r="PVI4" s="195"/>
      <c r="PVJ4" s="195"/>
      <c r="PVK4" s="195"/>
      <c r="PVL4" s="195"/>
      <c r="PVM4" s="195"/>
      <c r="PVN4" s="195"/>
      <c r="PVO4" s="195"/>
      <c r="PVP4" s="195"/>
      <c r="PVQ4" s="195"/>
      <c r="PVR4" s="195"/>
      <c r="PVS4" s="195"/>
      <c r="PVT4" s="195"/>
      <c r="PVU4" s="195"/>
      <c r="PVV4" s="195"/>
      <c r="PVW4" s="195"/>
      <c r="PVX4" s="195"/>
      <c r="PVY4" s="195"/>
      <c r="PVZ4" s="195"/>
      <c r="PWA4" s="195"/>
      <c r="PWB4" s="195"/>
      <c r="PWC4" s="195"/>
      <c r="PWD4" s="195"/>
      <c r="PWE4" s="195"/>
      <c r="PWF4" s="195"/>
      <c r="PWG4" s="195"/>
      <c r="PWH4" s="195"/>
      <c r="PWI4" s="195"/>
      <c r="PWJ4" s="195"/>
      <c r="PWK4" s="195"/>
      <c r="PWL4" s="195"/>
      <c r="PWM4" s="195"/>
      <c r="PWN4" s="195"/>
      <c r="PWO4" s="195"/>
      <c r="PWP4" s="195"/>
      <c r="PWQ4" s="195"/>
      <c r="PWR4" s="195"/>
      <c r="PWS4" s="195"/>
      <c r="PWT4" s="195"/>
      <c r="PWU4" s="195"/>
      <c r="PWV4" s="195"/>
      <c r="PWW4" s="195"/>
      <c r="PWX4" s="195"/>
      <c r="PWY4" s="195"/>
      <c r="PWZ4" s="195"/>
      <c r="PXA4" s="195"/>
      <c r="PXB4" s="195"/>
      <c r="PXC4" s="195"/>
      <c r="PXD4" s="195"/>
      <c r="PXE4" s="195"/>
      <c r="PXF4" s="195"/>
      <c r="PXG4" s="195"/>
      <c r="PXH4" s="195"/>
      <c r="PXI4" s="195"/>
      <c r="PXJ4" s="195"/>
      <c r="PXK4" s="195"/>
      <c r="PXL4" s="195"/>
      <c r="PXM4" s="195"/>
      <c r="PXN4" s="195"/>
      <c r="PXO4" s="195"/>
      <c r="PXP4" s="195"/>
      <c r="PXQ4" s="195"/>
      <c r="PXR4" s="195"/>
      <c r="PXS4" s="195"/>
      <c r="PXT4" s="195"/>
      <c r="PXU4" s="195"/>
      <c r="PXV4" s="195"/>
      <c r="PXW4" s="195"/>
      <c r="PXX4" s="195"/>
      <c r="PXY4" s="195"/>
      <c r="PXZ4" s="195"/>
      <c r="PYA4" s="195"/>
      <c r="PYB4" s="195"/>
      <c r="PYC4" s="195"/>
      <c r="PYD4" s="195"/>
      <c r="PYE4" s="195"/>
      <c r="PYF4" s="195"/>
      <c r="PYG4" s="195"/>
      <c r="PYH4" s="195"/>
      <c r="PYI4" s="195"/>
      <c r="PYJ4" s="195"/>
      <c r="PYK4" s="195"/>
      <c r="PYL4" s="195"/>
      <c r="PYM4" s="195"/>
      <c r="PYN4" s="195"/>
      <c r="PYO4" s="195"/>
      <c r="PYP4" s="195"/>
      <c r="PYQ4" s="195"/>
      <c r="PYR4" s="195"/>
      <c r="PYS4" s="195"/>
      <c r="PYT4" s="195"/>
      <c r="PYU4" s="195"/>
      <c r="PYV4" s="195"/>
      <c r="PYW4" s="195"/>
      <c r="PYX4" s="195"/>
      <c r="PYY4" s="195"/>
      <c r="PYZ4" s="195"/>
      <c r="PZA4" s="195"/>
      <c r="PZB4" s="195"/>
      <c r="PZC4" s="195"/>
      <c r="PZD4" s="195"/>
      <c r="PZE4" s="195"/>
      <c r="PZF4" s="195"/>
      <c r="PZG4" s="195"/>
      <c r="PZH4" s="195"/>
      <c r="PZI4" s="195"/>
      <c r="PZJ4" s="195"/>
      <c r="PZK4" s="195"/>
      <c r="PZL4" s="195"/>
      <c r="PZM4" s="195"/>
      <c r="PZN4" s="195"/>
      <c r="PZO4" s="195"/>
      <c r="PZP4" s="195"/>
      <c r="PZQ4" s="195"/>
      <c r="PZR4" s="195"/>
      <c r="PZS4" s="195"/>
      <c r="PZT4" s="195"/>
      <c r="PZU4" s="195"/>
      <c r="PZV4" s="195"/>
      <c r="PZW4" s="195"/>
      <c r="PZX4" s="195"/>
      <c r="PZY4" s="195"/>
      <c r="PZZ4" s="195"/>
      <c r="QAA4" s="195"/>
      <c r="QAB4" s="195"/>
      <c r="QAC4" s="195"/>
      <c r="QAD4" s="195"/>
      <c r="QAE4" s="195"/>
      <c r="QAF4" s="195"/>
      <c r="QAG4" s="195"/>
      <c r="QAH4" s="195"/>
      <c r="QAI4" s="195"/>
      <c r="QAJ4" s="195"/>
      <c r="QAK4" s="195"/>
      <c r="QAL4" s="195"/>
      <c r="QAM4" s="195"/>
      <c r="QAN4" s="195"/>
      <c r="QAO4" s="195"/>
      <c r="QAP4" s="195"/>
      <c r="QAQ4" s="195"/>
      <c r="QAR4" s="195"/>
      <c r="QAS4" s="195"/>
      <c r="QAT4" s="195"/>
      <c r="QAU4" s="195"/>
      <c r="QAV4" s="195"/>
      <c r="QAW4" s="195"/>
      <c r="QAX4" s="195"/>
      <c r="QAY4" s="195"/>
      <c r="QAZ4" s="195"/>
      <c r="QBA4" s="195"/>
      <c r="QBB4" s="195"/>
      <c r="QBC4" s="195"/>
      <c r="QBD4" s="195"/>
      <c r="QBE4" s="195"/>
      <c r="QBF4" s="195"/>
      <c r="QBG4" s="195"/>
      <c r="QBH4" s="195"/>
      <c r="QBI4" s="195"/>
      <c r="QBJ4" s="195"/>
      <c r="QBK4" s="195"/>
      <c r="QBL4" s="195"/>
      <c r="QBM4" s="195"/>
      <c r="QBN4" s="195"/>
      <c r="QBO4" s="195"/>
      <c r="QBP4" s="195"/>
      <c r="QBQ4" s="195"/>
      <c r="QBR4" s="195"/>
      <c r="QBS4" s="195"/>
      <c r="QBT4" s="195"/>
      <c r="QBU4" s="195"/>
      <c r="QBV4" s="195"/>
      <c r="QBW4" s="195"/>
      <c r="QBX4" s="195"/>
      <c r="QBY4" s="195"/>
      <c r="QBZ4" s="195"/>
      <c r="QCA4" s="195"/>
      <c r="QCB4" s="195"/>
      <c r="QCC4" s="195"/>
      <c r="QCD4" s="195"/>
      <c r="QCE4" s="195"/>
      <c r="QCF4" s="195"/>
      <c r="QCG4" s="195"/>
      <c r="QCH4" s="195"/>
      <c r="QCI4" s="195"/>
      <c r="QCJ4" s="195"/>
      <c r="QCK4" s="195"/>
      <c r="QCL4" s="195"/>
      <c r="QCM4" s="195"/>
      <c r="QCN4" s="195"/>
      <c r="QCO4" s="195"/>
      <c r="QCP4" s="195"/>
      <c r="QCQ4" s="195"/>
      <c r="QCR4" s="195"/>
      <c r="QCS4" s="195"/>
      <c r="QCT4" s="195"/>
      <c r="QCU4" s="195"/>
      <c r="QCV4" s="195"/>
      <c r="QCW4" s="195"/>
      <c r="QCX4" s="195"/>
      <c r="QCY4" s="195"/>
      <c r="QCZ4" s="195"/>
      <c r="QDA4" s="195"/>
      <c r="QDB4" s="195"/>
      <c r="QDC4" s="195"/>
      <c r="QDD4" s="195"/>
      <c r="QDE4" s="195"/>
      <c r="QDF4" s="195"/>
      <c r="QDG4" s="195"/>
      <c r="QDH4" s="195"/>
      <c r="QDI4" s="195"/>
      <c r="QDJ4" s="195"/>
      <c r="QDK4" s="195"/>
      <c r="QDL4" s="195"/>
      <c r="QDM4" s="195"/>
      <c r="QDN4" s="195"/>
      <c r="QDO4" s="195"/>
      <c r="QDP4" s="195"/>
      <c r="QDQ4" s="195"/>
      <c r="QDR4" s="195"/>
      <c r="QDS4" s="195"/>
      <c r="QDT4" s="195"/>
      <c r="QDU4" s="195"/>
      <c r="QDV4" s="195"/>
      <c r="QDW4" s="195"/>
      <c r="QDX4" s="195"/>
      <c r="QDY4" s="195"/>
      <c r="QDZ4" s="195"/>
      <c r="QEA4" s="195"/>
      <c r="QEB4" s="195"/>
      <c r="QEC4" s="195"/>
      <c r="QED4" s="195"/>
      <c r="QEE4" s="195"/>
      <c r="QEF4" s="195"/>
      <c r="QEG4" s="195"/>
      <c r="QEH4" s="195"/>
      <c r="QEI4" s="195"/>
      <c r="QEJ4" s="195"/>
      <c r="QEK4" s="195"/>
      <c r="QEL4" s="195"/>
      <c r="QEM4" s="195"/>
      <c r="QEN4" s="195"/>
      <c r="QEO4" s="195"/>
      <c r="QEP4" s="195"/>
      <c r="QEQ4" s="195"/>
      <c r="QER4" s="195"/>
      <c r="QES4" s="195"/>
      <c r="QET4" s="195"/>
      <c r="QEU4" s="195"/>
      <c r="QEV4" s="195"/>
      <c r="QEW4" s="195"/>
      <c r="QEX4" s="195"/>
      <c r="QEY4" s="195"/>
      <c r="QEZ4" s="195"/>
      <c r="QFA4" s="195"/>
      <c r="QFB4" s="195"/>
      <c r="QFC4" s="195"/>
      <c r="QFD4" s="195"/>
      <c r="QFE4" s="195"/>
      <c r="QFF4" s="195"/>
      <c r="QFG4" s="195"/>
      <c r="QFH4" s="195"/>
      <c r="QFI4" s="195"/>
      <c r="QFJ4" s="195"/>
      <c r="QFK4" s="195"/>
      <c r="QFL4" s="195"/>
      <c r="QFM4" s="195"/>
      <c r="QFN4" s="195"/>
      <c r="QFO4" s="195"/>
      <c r="QFP4" s="195"/>
      <c r="QFQ4" s="195"/>
      <c r="QFR4" s="195"/>
      <c r="QFS4" s="195"/>
      <c r="QFT4" s="195"/>
      <c r="QFU4" s="195"/>
      <c r="QFV4" s="195"/>
      <c r="QFW4" s="195"/>
      <c r="QFX4" s="195"/>
      <c r="QFY4" s="195"/>
      <c r="QFZ4" s="195"/>
      <c r="QGA4" s="195"/>
      <c r="QGB4" s="195"/>
      <c r="QGC4" s="195"/>
      <c r="QGD4" s="195"/>
      <c r="QGE4" s="195"/>
      <c r="QGF4" s="195"/>
      <c r="QGG4" s="195"/>
      <c r="QGH4" s="195"/>
      <c r="QGI4" s="195"/>
      <c r="QGJ4" s="195"/>
      <c r="QGK4" s="195"/>
      <c r="QGL4" s="195"/>
      <c r="QGM4" s="195"/>
      <c r="QGN4" s="195"/>
      <c r="QGO4" s="195"/>
      <c r="QGP4" s="195"/>
      <c r="QGQ4" s="195"/>
      <c r="QGR4" s="195"/>
      <c r="QGS4" s="195"/>
      <c r="QGT4" s="195"/>
      <c r="QGU4" s="195"/>
      <c r="QGV4" s="195"/>
      <c r="QGW4" s="195"/>
      <c r="QGX4" s="195"/>
      <c r="QGY4" s="195"/>
      <c r="QGZ4" s="195"/>
      <c r="QHA4" s="195"/>
      <c r="QHB4" s="195"/>
      <c r="QHC4" s="195"/>
      <c r="QHD4" s="195"/>
      <c r="QHE4" s="195"/>
      <c r="QHF4" s="195"/>
      <c r="QHG4" s="195"/>
      <c r="QHH4" s="195"/>
      <c r="QHI4" s="195"/>
      <c r="QHJ4" s="195"/>
      <c r="QHK4" s="195"/>
      <c r="QHL4" s="195"/>
      <c r="QHM4" s="195"/>
      <c r="QHN4" s="195"/>
      <c r="QHO4" s="195"/>
      <c r="QHP4" s="195"/>
      <c r="QHQ4" s="195"/>
      <c r="QHR4" s="195"/>
      <c r="QHS4" s="195"/>
      <c r="QHT4" s="195"/>
      <c r="QHU4" s="195"/>
      <c r="QHV4" s="195"/>
      <c r="QHW4" s="195"/>
      <c r="QHX4" s="195"/>
      <c r="QHY4" s="195"/>
      <c r="QHZ4" s="195"/>
      <c r="QIA4" s="195"/>
      <c r="QIB4" s="195"/>
      <c r="QIC4" s="195"/>
      <c r="QID4" s="195"/>
      <c r="QIE4" s="195"/>
      <c r="QIF4" s="195"/>
      <c r="QIG4" s="195"/>
      <c r="QIH4" s="195"/>
      <c r="QII4" s="195"/>
      <c r="QIJ4" s="195"/>
      <c r="QIK4" s="195"/>
      <c r="QIL4" s="195"/>
      <c r="QIM4" s="195"/>
      <c r="QIN4" s="195"/>
      <c r="QIO4" s="195"/>
      <c r="QIP4" s="195"/>
      <c r="QIQ4" s="195"/>
      <c r="QIR4" s="195"/>
      <c r="QIS4" s="195"/>
      <c r="QIT4" s="195"/>
      <c r="QIU4" s="195"/>
      <c r="QIV4" s="195"/>
      <c r="QIW4" s="195"/>
      <c r="QIX4" s="195"/>
      <c r="QIY4" s="195"/>
      <c r="QIZ4" s="195"/>
      <c r="QJA4" s="195"/>
      <c r="QJB4" s="195"/>
      <c r="QJC4" s="195"/>
      <c r="QJD4" s="195"/>
      <c r="QJE4" s="195"/>
      <c r="QJF4" s="195"/>
      <c r="QJG4" s="195"/>
      <c r="QJH4" s="195"/>
      <c r="QJI4" s="195"/>
      <c r="QJJ4" s="195"/>
      <c r="QJK4" s="195"/>
      <c r="QJL4" s="195"/>
      <c r="QJM4" s="195"/>
      <c r="QJN4" s="195"/>
      <c r="QJO4" s="195"/>
      <c r="QJP4" s="195"/>
      <c r="QJQ4" s="195"/>
      <c r="QJR4" s="195"/>
      <c r="QJS4" s="195"/>
      <c r="QJT4" s="195"/>
      <c r="QJU4" s="195"/>
      <c r="QJV4" s="195"/>
      <c r="QJW4" s="195"/>
      <c r="QJX4" s="195"/>
      <c r="QJY4" s="195"/>
      <c r="QJZ4" s="195"/>
      <c r="QKA4" s="195"/>
      <c r="QKB4" s="195"/>
      <c r="QKC4" s="195"/>
      <c r="QKD4" s="195"/>
      <c r="QKE4" s="195"/>
      <c r="QKF4" s="195"/>
      <c r="QKG4" s="195"/>
      <c r="QKH4" s="195"/>
      <c r="QKI4" s="195"/>
      <c r="QKJ4" s="195"/>
      <c r="QKK4" s="195"/>
      <c r="QKL4" s="195"/>
      <c r="QKM4" s="195"/>
      <c r="QKN4" s="195"/>
      <c r="QKO4" s="195"/>
      <c r="QKP4" s="195"/>
      <c r="QKQ4" s="195"/>
      <c r="QKR4" s="195"/>
      <c r="QKS4" s="195"/>
      <c r="QKT4" s="195"/>
      <c r="QKU4" s="195"/>
      <c r="QKV4" s="195"/>
      <c r="QKW4" s="195"/>
      <c r="QKX4" s="195"/>
      <c r="QKY4" s="195"/>
      <c r="QKZ4" s="195"/>
      <c r="QLA4" s="195"/>
      <c r="QLB4" s="195"/>
      <c r="QLC4" s="195"/>
      <c r="QLD4" s="195"/>
      <c r="QLE4" s="195"/>
      <c r="QLF4" s="195"/>
      <c r="QLG4" s="195"/>
      <c r="QLH4" s="195"/>
      <c r="QLI4" s="195"/>
      <c r="QLJ4" s="195"/>
      <c r="QLK4" s="195"/>
      <c r="QLL4" s="195"/>
      <c r="QLM4" s="195"/>
      <c r="QLN4" s="195"/>
      <c r="QLO4" s="195"/>
      <c r="QLP4" s="195"/>
      <c r="QLQ4" s="195"/>
      <c r="QLR4" s="195"/>
      <c r="QLS4" s="195"/>
      <c r="QLT4" s="195"/>
      <c r="QLU4" s="195"/>
      <c r="QLV4" s="195"/>
      <c r="QLW4" s="195"/>
      <c r="QLX4" s="195"/>
      <c r="QLY4" s="195"/>
      <c r="QLZ4" s="195"/>
      <c r="QMA4" s="195"/>
      <c r="QMB4" s="195"/>
      <c r="QMC4" s="195"/>
      <c r="QMD4" s="195"/>
      <c r="QME4" s="195"/>
      <c r="QMF4" s="195"/>
      <c r="QMG4" s="195"/>
      <c r="QMH4" s="195"/>
      <c r="QMI4" s="195"/>
      <c r="QMJ4" s="195"/>
      <c r="QMK4" s="195"/>
      <c r="QML4" s="195"/>
      <c r="QMM4" s="195"/>
      <c r="QMN4" s="195"/>
      <c r="QMO4" s="195"/>
      <c r="QMP4" s="195"/>
      <c r="QMQ4" s="195"/>
      <c r="QMR4" s="195"/>
      <c r="QMS4" s="195"/>
      <c r="QMT4" s="195"/>
      <c r="QMU4" s="195"/>
      <c r="QMV4" s="195"/>
      <c r="QMW4" s="195"/>
      <c r="QMX4" s="195"/>
      <c r="QMY4" s="195"/>
      <c r="QMZ4" s="195"/>
      <c r="QNA4" s="195"/>
      <c r="QNB4" s="195"/>
      <c r="QNC4" s="195"/>
      <c r="QND4" s="195"/>
      <c r="QNE4" s="195"/>
      <c r="QNF4" s="195"/>
      <c r="QNG4" s="195"/>
      <c r="QNH4" s="195"/>
      <c r="QNI4" s="195"/>
      <c r="QNJ4" s="195"/>
      <c r="QNK4" s="195"/>
      <c r="QNL4" s="195"/>
      <c r="QNM4" s="195"/>
      <c r="QNN4" s="195"/>
      <c r="QNO4" s="195"/>
      <c r="QNP4" s="195"/>
      <c r="QNQ4" s="195"/>
      <c r="QNR4" s="195"/>
      <c r="QNS4" s="195"/>
      <c r="QNT4" s="195"/>
      <c r="QNU4" s="195"/>
      <c r="QNV4" s="195"/>
      <c r="QNW4" s="195"/>
      <c r="QNX4" s="195"/>
      <c r="QNY4" s="195"/>
      <c r="QNZ4" s="195"/>
      <c r="QOA4" s="195"/>
      <c r="QOB4" s="195"/>
      <c r="QOC4" s="195"/>
      <c r="QOD4" s="195"/>
      <c r="QOE4" s="195"/>
      <c r="QOF4" s="195"/>
      <c r="QOG4" s="195"/>
      <c r="QOH4" s="195"/>
      <c r="QOI4" s="195"/>
      <c r="QOJ4" s="195"/>
      <c r="QOK4" s="195"/>
      <c r="QOL4" s="195"/>
      <c r="QOM4" s="195"/>
      <c r="QON4" s="195"/>
      <c r="QOO4" s="195"/>
      <c r="QOP4" s="195"/>
      <c r="QOQ4" s="195"/>
      <c r="QOR4" s="195"/>
      <c r="QOS4" s="195"/>
      <c r="QOT4" s="195"/>
      <c r="QOU4" s="195"/>
      <c r="QOV4" s="195"/>
      <c r="QOW4" s="195"/>
      <c r="QOX4" s="195"/>
      <c r="QOY4" s="195"/>
      <c r="QOZ4" s="195"/>
      <c r="QPA4" s="195"/>
      <c r="QPB4" s="195"/>
      <c r="QPC4" s="195"/>
      <c r="QPD4" s="195"/>
      <c r="QPE4" s="195"/>
      <c r="QPF4" s="195"/>
      <c r="QPG4" s="195"/>
      <c r="QPH4" s="195"/>
      <c r="QPI4" s="195"/>
      <c r="QPJ4" s="195"/>
      <c r="QPK4" s="195"/>
      <c r="QPL4" s="195"/>
      <c r="QPM4" s="195"/>
      <c r="QPN4" s="195"/>
      <c r="QPO4" s="195"/>
      <c r="QPP4" s="195"/>
      <c r="QPQ4" s="195"/>
      <c r="QPR4" s="195"/>
      <c r="QPS4" s="195"/>
      <c r="QPT4" s="195"/>
      <c r="QPU4" s="195"/>
      <c r="QPV4" s="195"/>
      <c r="QPW4" s="195"/>
      <c r="QPX4" s="195"/>
      <c r="QPY4" s="195"/>
      <c r="QPZ4" s="195"/>
      <c r="QQA4" s="195"/>
      <c r="QQB4" s="195"/>
      <c r="QQC4" s="195"/>
      <c r="QQD4" s="195"/>
      <c r="QQE4" s="195"/>
      <c r="QQF4" s="195"/>
      <c r="QQG4" s="195"/>
      <c r="QQH4" s="195"/>
      <c r="QQI4" s="195"/>
      <c r="QQJ4" s="195"/>
      <c r="QQK4" s="195"/>
      <c r="QQL4" s="195"/>
      <c r="QQM4" s="195"/>
      <c r="QQN4" s="195"/>
      <c r="QQO4" s="195"/>
      <c r="QQP4" s="195"/>
      <c r="QQQ4" s="195"/>
      <c r="QQR4" s="195"/>
      <c r="QQS4" s="195"/>
      <c r="QQT4" s="195"/>
      <c r="QQU4" s="195"/>
      <c r="QQV4" s="195"/>
      <c r="QQW4" s="195"/>
      <c r="QQX4" s="195"/>
      <c r="QQY4" s="195"/>
      <c r="QQZ4" s="195"/>
      <c r="QRA4" s="195"/>
      <c r="QRB4" s="195"/>
      <c r="QRC4" s="195"/>
      <c r="QRD4" s="195"/>
      <c r="QRE4" s="195"/>
      <c r="QRF4" s="195"/>
      <c r="QRG4" s="195"/>
      <c r="QRH4" s="195"/>
      <c r="QRI4" s="195"/>
      <c r="QRJ4" s="195"/>
      <c r="QRK4" s="195"/>
      <c r="QRL4" s="195"/>
      <c r="QRM4" s="195"/>
      <c r="QRN4" s="195"/>
      <c r="QRO4" s="195"/>
      <c r="QRP4" s="195"/>
      <c r="QRQ4" s="195"/>
      <c r="QRR4" s="195"/>
      <c r="QRS4" s="195"/>
      <c r="QRT4" s="195"/>
      <c r="QRU4" s="195"/>
      <c r="QRV4" s="195"/>
      <c r="QRW4" s="195"/>
      <c r="QRX4" s="195"/>
      <c r="QRY4" s="195"/>
      <c r="QRZ4" s="195"/>
      <c r="QSA4" s="195"/>
      <c r="QSB4" s="195"/>
      <c r="QSC4" s="195"/>
      <c r="QSD4" s="195"/>
      <c r="QSE4" s="195"/>
      <c r="QSF4" s="195"/>
      <c r="QSG4" s="195"/>
      <c r="QSH4" s="195"/>
      <c r="QSI4" s="195"/>
      <c r="QSJ4" s="195"/>
      <c r="QSK4" s="195"/>
      <c r="QSL4" s="195"/>
      <c r="QSM4" s="195"/>
      <c r="QSN4" s="195"/>
      <c r="QSO4" s="195"/>
      <c r="QSP4" s="195"/>
      <c r="QSQ4" s="195"/>
      <c r="QSR4" s="195"/>
      <c r="QSS4" s="195"/>
      <c r="QST4" s="195"/>
      <c r="QSU4" s="195"/>
      <c r="QSV4" s="195"/>
      <c r="QSW4" s="195"/>
      <c r="QSX4" s="195"/>
      <c r="QSY4" s="195"/>
      <c r="QSZ4" s="195"/>
      <c r="QTA4" s="195"/>
      <c r="QTB4" s="195"/>
      <c r="QTC4" s="195"/>
      <c r="QTD4" s="195"/>
      <c r="QTE4" s="195"/>
      <c r="QTF4" s="195"/>
      <c r="QTG4" s="195"/>
      <c r="QTH4" s="195"/>
      <c r="QTI4" s="195"/>
      <c r="QTJ4" s="195"/>
      <c r="QTK4" s="195"/>
      <c r="QTL4" s="195"/>
      <c r="QTM4" s="195"/>
      <c r="QTN4" s="195"/>
      <c r="QTO4" s="195"/>
      <c r="QTP4" s="195"/>
      <c r="QTQ4" s="195"/>
      <c r="QTR4" s="195"/>
      <c r="QTS4" s="195"/>
      <c r="QTT4" s="195"/>
      <c r="QTU4" s="195"/>
      <c r="QTV4" s="195"/>
      <c r="QTW4" s="195"/>
      <c r="QTX4" s="195"/>
      <c r="QTY4" s="195"/>
      <c r="QTZ4" s="195"/>
      <c r="QUA4" s="195"/>
      <c r="QUB4" s="195"/>
      <c r="QUC4" s="195"/>
      <c r="QUD4" s="195"/>
      <c r="QUE4" s="195"/>
      <c r="QUF4" s="195"/>
      <c r="QUG4" s="195"/>
      <c r="QUH4" s="195"/>
      <c r="QUI4" s="195"/>
      <c r="QUJ4" s="195"/>
      <c r="QUK4" s="195"/>
      <c r="QUL4" s="195"/>
      <c r="QUM4" s="195"/>
      <c r="QUN4" s="195"/>
      <c r="QUO4" s="195"/>
      <c r="QUP4" s="195"/>
      <c r="QUQ4" s="195"/>
      <c r="QUR4" s="195"/>
      <c r="QUS4" s="195"/>
      <c r="QUT4" s="195"/>
      <c r="QUU4" s="195"/>
      <c r="QUV4" s="195"/>
      <c r="QUW4" s="195"/>
      <c r="QUX4" s="195"/>
      <c r="QUY4" s="195"/>
      <c r="QUZ4" s="195"/>
      <c r="QVA4" s="195"/>
      <c r="QVB4" s="195"/>
      <c r="QVC4" s="195"/>
      <c r="QVD4" s="195"/>
      <c r="QVE4" s="195"/>
      <c r="QVF4" s="195"/>
      <c r="QVG4" s="195"/>
      <c r="QVH4" s="195"/>
      <c r="QVI4" s="195"/>
      <c r="QVJ4" s="195"/>
      <c r="QVK4" s="195"/>
      <c r="QVL4" s="195"/>
      <c r="QVM4" s="195"/>
      <c r="QVN4" s="195"/>
      <c r="QVO4" s="195"/>
      <c r="QVP4" s="195"/>
      <c r="QVQ4" s="195"/>
      <c r="QVR4" s="195"/>
      <c r="QVS4" s="195"/>
      <c r="QVT4" s="195"/>
      <c r="QVU4" s="195"/>
      <c r="QVV4" s="195"/>
      <c r="QVW4" s="195"/>
      <c r="QVX4" s="195"/>
      <c r="QVY4" s="195"/>
      <c r="QVZ4" s="195"/>
      <c r="QWA4" s="195"/>
      <c r="QWB4" s="195"/>
      <c r="QWC4" s="195"/>
      <c r="QWD4" s="195"/>
      <c r="QWE4" s="195"/>
      <c r="QWF4" s="195"/>
      <c r="QWG4" s="195"/>
      <c r="QWH4" s="195"/>
      <c r="QWI4" s="195"/>
      <c r="QWJ4" s="195"/>
      <c r="QWK4" s="195"/>
      <c r="QWL4" s="195"/>
      <c r="QWM4" s="195"/>
      <c r="QWN4" s="195"/>
      <c r="QWO4" s="195"/>
      <c r="QWP4" s="195"/>
      <c r="QWQ4" s="195"/>
      <c r="QWR4" s="195"/>
      <c r="QWS4" s="195"/>
      <c r="QWT4" s="195"/>
      <c r="QWU4" s="195"/>
      <c r="QWV4" s="195"/>
      <c r="QWW4" s="195"/>
      <c r="QWX4" s="195"/>
      <c r="QWY4" s="195"/>
      <c r="QWZ4" s="195"/>
      <c r="QXA4" s="195"/>
      <c r="QXB4" s="195"/>
      <c r="QXC4" s="195"/>
      <c r="QXD4" s="195"/>
      <c r="QXE4" s="195"/>
      <c r="QXF4" s="195"/>
      <c r="QXG4" s="195"/>
      <c r="QXH4" s="195"/>
      <c r="QXI4" s="195"/>
      <c r="QXJ4" s="195"/>
      <c r="QXK4" s="195"/>
      <c r="QXL4" s="195"/>
      <c r="QXM4" s="195"/>
      <c r="QXN4" s="195"/>
      <c r="QXO4" s="195"/>
      <c r="QXP4" s="195"/>
      <c r="QXQ4" s="195"/>
      <c r="QXR4" s="195"/>
      <c r="QXS4" s="195"/>
      <c r="QXT4" s="195"/>
      <c r="QXU4" s="195"/>
      <c r="QXV4" s="195"/>
      <c r="QXW4" s="195"/>
      <c r="QXX4" s="195"/>
      <c r="QXY4" s="195"/>
      <c r="QXZ4" s="195"/>
      <c r="QYA4" s="195"/>
      <c r="QYB4" s="195"/>
      <c r="QYC4" s="195"/>
      <c r="QYD4" s="195"/>
      <c r="QYE4" s="195"/>
      <c r="QYF4" s="195"/>
      <c r="QYG4" s="195"/>
      <c r="QYH4" s="195"/>
      <c r="QYI4" s="195"/>
      <c r="QYJ4" s="195"/>
      <c r="QYK4" s="195"/>
      <c r="QYL4" s="195"/>
      <c r="QYM4" s="195"/>
      <c r="QYN4" s="195"/>
      <c r="QYO4" s="195"/>
      <c r="QYP4" s="195"/>
      <c r="QYQ4" s="195"/>
      <c r="QYR4" s="195"/>
      <c r="QYS4" s="195"/>
      <c r="QYT4" s="195"/>
      <c r="QYU4" s="195"/>
      <c r="QYV4" s="195"/>
      <c r="QYW4" s="195"/>
      <c r="QYX4" s="195"/>
      <c r="QYY4" s="195"/>
      <c r="QYZ4" s="195"/>
      <c r="QZA4" s="195"/>
      <c r="QZB4" s="195"/>
      <c r="QZC4" s="195"/>
      <c r="QZD4" s="195"/>
      <c r="QZE4" s="195"/>
      <c r="QZF4" s="195"/>
      <c r="QZG4" s="195"/>
      <c r="QZH4" s="195"/>
      <c r="QZI4" s="195"/>
      <c r="QZJ4" s="195"/>
      <c r="QZK4" s="195"/>
      <c r="QZL4" s="195"/>
      <c r="QZM4" s="195"/>
      <c r="QZN4" s="195"/>
      <c r="QZO4" s="195"/>
      <c r="QZP4" s="195"/>
      <c r="QZQ4" s="195"/>
      <c r="QZR4" s="195"/>
      <c r="QZS4" s="195"/>
      <c r="QZT4" s="195"/>
      <c r="QZU4" s="195"/>
      <c r="QZV4" s="195"/>
      <c r="QZW4" s="195"/>
      <c r="QZX4" s="195"/>
      <c r="QZY4" s="195"/>
      <c r="QZZ4" s="195"/>
      <c r="RAA4" s="195"/>
      <c r="RAB4" s="195"/>
      <c r="RAC4" s="195"/>
      <c r="RAD4" s="195"/>
      <c r="RAE4" s="195"/>
      <c r="RAF4" s="195"/>
      <c r="RAG4" s="195"/>
      <c r="RAH4" s="195"/>
      <c r="RAI4" s="195"/>
      <c r="RAJ4" s="195"/>
      <c r="RAK4" s="195"/>
      <c r="RAL4" s="195"/>
      <c r="RAM4" s="195"/>
      <c r="RAN4" s="195"/>
      <c r="RAO4" s="195"/>
      <c r="RAP4" s="195"/>
      <c r="RAQ4" s="195"/>
      <c r="RAR4" s="195"/>
      <c r="RAS4" s="195"/>
      <c r="RAT4" s="195"/>
      <c r="RAU4" s="195"/>
      <c r="RAV4" s="195"/>
      <c r="RAW4" s="195"/>
      <c r="RAX4" s="195"/>
      <c r="RAY4" s="195"/>
      <c r="RAZ4" s="195"/>
      <c r="RBA4" s="195"/>
      <c r="RBB4" s="195"/>
      <c r="RBC4" s="195"/>
      <c r="RBD4" s="195"/>
      <c r="RBE4" s="195"/>
      <c r="RBF4" s="195"/>
      <c r="RBG4" s="195"/>
      <c r="RBH4" s="195"/>
      <c r="RBI4" s="195"/>
      <c r="RBJ4" s="195"/>
      <c r="RBK4" s="195"/>
      <c r="RBL4" s="195"/>
      <c r="RBM4" s="195"/>
      <c r="RBN4" s="195"/>
      <c r="RBO4" s="195"/>
      <c r="RBP4" s="195"/>
      <c r="RBQ4" s="195"/>
      <c r="RBR4" s="195"/>
      <c r="RBS4" s="195"/>
      <c r="RBT4" s="195"/>
      <c r="RBU4" s="195"/>
      <c r="RBV4" s="195"/>
      <c r="RBW4" s="195"/>
      <c r="RBX4" s="195"/>
      <c r="RBY4" s="195"/>
      <c r="RBZ4" s="195"/>
      <c r="RCA4" s="195"/>
      <c r="RCB4" s="195"/>
      <c r="RCC4" s="195"/>
      <c r="RCD4" s="195"/>
      <c r="RCE4" s="195"/>
      <c r="RCF4" s="195"/>
      <c r="RCG4" s="195"/>
      <c r="RCH4" s="195"/>
      <c r="RCI4" s="195"/>
      <c r="RCJ4" s="195"/>
      <c r="RCK4" s="195"/>
      <c r="RCL4" s="195"/>
      <c r="RCM4" s="195"/>
      <c r="RCN4" s="195"/>
      <c r="RCO4" s="195"/>
      <c r="RCP4" s="195"/>
      <c r="RCQ4" s="195"/>
      <c r="RCR4" s="195"/>
      <c r="RCS4" s="195"/>
      <c r="RCT4" s="195"/>
      <c r="RCU4" s="195"/>
      <c r="RCV4" s="195"/>
      <c r="RCW4" s="195"/>
      <c r="RCX4" s="195"/>
      <c r="RCY4" s="195"/>
      <c r="RCZ4" s="195"/>
      <c r="RDA4" s="195"/>
      <c r="RDB4" s="195"/>
      <c r="RDC4" s="195"/>
      <c r="RDD4" s="195"/>
      <c r="RDE4" s="195"/>
      <c r="RDF4" s="195"/>
      <c r="RDG4" s="195"/>
      <c r="RDH4" s="195"/>
      <c r="RDI4" s="195"/>
      <c r="RDJ4" s="195"/>
      <c r="RDK4" s="195"/>
      <c r="RDL4" s="195"/>
      <c r="RDM4" s="195"/>
      <c r="RDN4" s="195"/>
      <c r="RDO4" s="195"/>
      <c r="RDP4" s="195"/>
      <c r="RDQ4" s="195"/>
      <c r="RDR4" s="195"/>
      <c r="RDS4" s="195"/>
      <c r="RDT4" s="195"/>
      <c r="RDU4" s="195"/>
      <c r="RDV4" s="195"/>
      <c r="RDW4" s="195"/>
      <c r="RDX4" s="195"/>
      <c r="RDY4" s="195"/>
      <c r="RDZ4" s="195"/>
      <c r="REA4" s="195"/>
      <c r="REB4" s="195"/>
      <c r="REC4" s="195"/>
      <c r="RED4" s="195"/>
      <c r="REE4" s="195"/>
      <c r="REF4" s="195"/>
      <c r="REG4" s="195"/>
      <c r="REH4" s="195"/>
      <c r="REI4" s="195"/>
      <c r="REJ4" s="195"/>
      <c r="REK4" s="195"/>
      <c r="REL4" s="195"/>
      <c r="REM4" s="195"/>
      <c r="REN4" s="195"/>
      <c r="REO4" s="195"/>
      <c r="REP4" s="195"/>
      <c r="REQ4" s="195"/>
      <c r="RER4" s="195"/>
      <c r="RES4" s="195"/>
      <c r="RET4" s="195"/>
      <c r="REU4" s="195"/>
      <c r="REV4" s="195"/>
      <c r="REW4" s="195"/>
      <c r="REX4" s="195"/>
      <c r="REY4" s="195"/>
      <c r="REZ4" s="195"/>
      <c r="RFA4" s="195"/>
      <c r="RFB4" s="195"/>
      <c r="RFC4" s="195"/>
      <c r="RFD4" s="195"/>
      <c r="RFE4" s="195"/>
      <c r="RFF4" s="195"/>
      <c r="RFG4" s="195"/>
      <c r="RFH4" s="195"/>
      <c r="RFI4" s="195"/>
      <c r="RFJ4" s="195"/>
      <c r="RFK4" s="195"/>
      <c r="RFL4" s="195"/>
      <c r="RFM4" s="195"/>
      <c r="RFN4" s="195"/>
      <c r="RFO4" s="195"/>
      <c r="RFP4" s="195"/>
      <c r="RFQ4" s="195"/>
      <c r="RFR4" s="195"/>
      <c r="RFS4" s="195"/>
      <c r="RFT4" s="195"/>
      <c r="RFU4" s="195"/>
      <c r="RFV4" s="195"/>
      <c r="RFW4" s="195"/>
      <c r="RFX4" s="195"/>
      <c r="RFY4" s="195"/>
      <c r="RFZ4" s="195"/>
      <c r="RGA4" s="195"/>
      <c r="RGB4" s="195"/>
      <c r="RGC4" s="195"/>
      <c r="RGD4" s="195"/>
      <c r="RGE4" s="195"/>
      <c r="RGF4" s="195"/>
      <c r="RGG4" s="195"/>
      <c r="RGH4" s="195"/>
      <c r="RGI4" s="195"/>
      <c r="RGJ4" s="195"/>
      <c r="RGK4" s="195"/>
      <c r="RGL4" s="195"/>
      <c r="RGM4" s="195"/>
      <c r="RGN4" s="195"/>
      <c r="RGO4" s="195"/>
      <c r="RGP4" s="195"/>
      <c r="RGQ4" s="195"/>
      <c r="RGR4" s="195"/>
      <c r="RGS4" s="195"/>
      <c r="RGT4" s="195"/>
      <c r="RGU4" s="195"/>
      <c r="RGV4" s="195"/>
      <c r="RGW4" s="195"/>
      <c r="RGX4" s="195"/>
      <c r="RGY4" s="195"/>
      <c r="RGZ4" s="195"/>
      <c r="RHA4" s="195"/>
      <c r="RHB4" s="195"/>
      <c r="RHC4" s="195"/>
      <c r="RHD4" s="195"/>
      <c r="RHE4" s="195"/>
      <c r="RHF4" s="195"/>
      <c r="RHG4" s="195"/>
      <c r="RHH4" s="195"/>
      <c r="RHI4" s="195"/>
      <c r="RHJ4" s="195"/>
      <c r="RHK4" s="195"/>
      <c r="RHL4" s="195"/>
      <c r="RHM4" s="195"/>
      <c r="RHN4" s="195"/>
      <c r="RHO4" s="195"/>
      <c r="RHP4" s="195"/>
      <c r="RHQ4" s="195"/>
      <c r="RHR4" s="195"/>
      <c r="RHS4" s="195"/>
      <c r="RHT4" s="195"/>
      <c r="RHU4" s="195"/>
      <c r="RHV4" s="195"/>
      <c r="RHW4" s="195"/>
      <c r="RHX4" s="195"/>
      <c r="RHY4" s="195"/>
      <c r="RHZ4" s="195"/>
      <c r="RIA4" s="195"/>
      <c r="RIB4" s="195"/>
      <c r="RIC4" s="195"/>
      <c r="RID4" s="195"/>
      <c r="RIE4" s="195"/>
      <c r="RIF4" s="195"/>
      <c r="RIG4" s="195"/>
      <c r="RIH4" s="195"/>
      <c r="RII4" s="195"/>
      <c r="RIJ4" s="195"/>
      <c r="RIK4" s="195"/>
      <c r="RIL4" s="195"/>
      <c r="RIM4" s="195"/>
      <c r="RIN4" s="195"/>
      <c r="RIO4" s="195"/>
      <c r="RIP4" s="195"/>
      <c r="RIQ4" s="195"/>
      <c r="RIR4" s="195"/>
      <c r="RIS4" s="195"/>
      <c r="RIT4" s="195"/>
      <c r="RIU4" s="195"/>
      <c r="RIV4" s="195"/>
      <c r="RIW4" s="195"/>
      <c r="RIX4" s="195"/>
      <c r="RIY4" s="195"/>
      <c r="RIZ4" s="195"/>
      <c r="RJA4" s="195"/>
      <c r="RJB4" s="195"/>
      <c r="RJC4" s="195"/>
      <c r="RJD4" s="195"/>
      <c r="RJE4" s="195"/>
      <c r="RJF4" s="195"/>
      <c r="RJG4" s="195"/>
      <c r="RJH4" s="195"/>
      <c r="RJI4" s="195"/>
      <c r="RJJ4" s="195"/>
      <c r="RJK4" s="195"/>
      <c r="RJL4" s="195"/>
      <c r="RJM4" s="195"/>
      <c r="RJN4" s="195"/>
      <c r="RJO4" s="195"/>
      <c r="RJP4" s="195"/>
      <c r="RJQ4" s="195"/>
      <c r="RJR4" s="195"/>
      <c r="RJS4" s="195"/>
      <c r="RJT4" s="195"/>
      <c r="RJU4" s="195"/>
      <c r="RJV4" s="195"/>
      <c r="RJW4" s="195"/>
      <c r="RJX4" s="195"/>
      <c r="RJY4" s="195"/>
      <c r="RJZ4" s="195"/>
      <c r="RKA4" s="195"/>
      <c r="RKB4" s="195"/>
      <c r="RKC4" s="195"/>
      <c r="RKD4" s="195"/>
      <c r="RKE4" s="195"/>
      <c r="RKF4" s="195"/>
      <c r="RKG4" s="195"/>
      <c r="RKH4" s="195"/>
      <c r="RKI4" s="195"/>
      <c r="RKJ4" s="195"/>
      <c r="RKK4" s="195"/>
      <c r="RKL4" s="195"/>
      <c r="RKM4" s="195"/>
      <c r="RKN4" s="195"/>
      <c r="RKO4" s="195"/>
      <c r="RKP4" s="195"/>
      <c r="RKQ4" s="195"/>
      <c r="RKR4" s="195"/>
      <c r="RKS4" s="195"/>
      <c r="RKT4" s="195"/>
      <c r="RKU4" s="195"/>
      <c r="RKV4" s="195"/>
      <c r="RKW4" s="195"/>
      <c r="RKX4" s="195"/>
      <c r="RKY4" s="195"/>
      <c r="RKZ4" s="195"/>
      <c r="RLA4" s="195"/>
      <c r="RLB4" s="195"/>
      <c r="RLC4" s="195"/>
      <c r="RLD4" s="195"/>
      <c r="RLE4" s="195"/>
      <c r="RLF4" s="195"/>
      <c r="RLG4" s="195"/>
      <c r="RLH4" s="195"/>
      <c r="RLI4" s="195"/>
      <c r="RLJ4" s="195"/>
      <c r="RLK4" s="195"/>
      <c r="RLL4" s="195"/>
      <c r="RLM4" s="195"/>
      <c r="RLN4" s="195"/>
      <c r="RLO4" s="195"/>
      <c r="RLP4" s="195"/>
      <c r="RLQ4" s="195"/>
      <c r="RLR4" s="195"/>
      <c r="RLS4" s="195"/>
      <c r="RLT4" s="195"/>
      <c r="RLU4" s="195"/>
      <c r="RLV4" s="195"/>
      <c r="RLW4" s="195"/>
      <c r="RLX4" s="195"/>
      <c r="RLY4" s="195"/>
      <c r="RLZ4" s="195"/>
      <c r="RMA4" s="195"/>
      <c r="RMB4" s="195"/>
      <c r="RMC4" s="195"/>
      <c r="RMD4" s="195"/>
      <c r="RME4" s="195"/>
      <c r="RMF4" s="195"/>
      <c r="RMG4" s="195"/>
      <c r="RMH4" s="195"/>
      <c r="RMI4" s="195"/>
      <c r="RMJ4" s="195"/>
      <c r="RMK4" s="195"/>
      <c r="RML4" s="195"/>
      <c r="RMM4" s="195"/>
      <c r="RMN4" s="195"/>
      <c r="RMO4" s="195"/>
      <c r="RMP4" s="195"/>
      <c r="RMQ4" s="195"/>
      <c r="RMR4" s="195"/>
      <c r="RMS4" s="195"/>
      <c r="RMT4" s="195"/>
      <c r="RMU4" s="195"/>
      <c r="RMV4" s="195"/>
      <c r="RMW4" s="195"/>
      <c r="RMX4" s="195"/>
      <c r="RMY4" s="195"/>
      <c r="RMZ4" s="195"/>
      <c r="RNA4" s="195"/>
      <c r="RNB4" s="195"/>
      <c r="RNC4" s="195"/>
      <c r="RND4" s="195"/>
      <c r="RNE4" s="195"/>
      <c r="RNF4" s="195"/>
      <c r="RNG4" s="195"/>
      <c r="RNH4" s="195"/>
      <c r="RNI4" s="195"/>
      <c r="RNJ4" s="195"/>
      <c r="RNK4" s="195"/>
      <c r="RNL4" s="195"/>
      <c r="RNM4" s="195"/>
      <c r="RNN4" s="195"/>
      <c r="RNO4" s="195"/>
      <c r="RNP4" s="195"/>
      <c r="RNQ4" s="195"/>
      <c r="RNR4" s="195"/>
      <c r="RNS4" s="195"/>
      <c r="RNT4" s="195"/>
      <c r="RNU4" s="195"/>
      <c r="RNV4" s="195"/>
      <c r="RNW4" s="195"/>
      <c r="RNX4" s="195"/>
      <c r="RNY4" s="195"/>
      <c r="RNZ4" s="195"/>
      <c r="ROA4" s="195"/>
      <c r="ROB4" s="195"/>
      <c r="ROC4" s="195"/>
      <c r="ROD4" s="195"/>
      <c r="ROE4" s="195"/>
      <c r="ROF4" s="195"/>
      <c r="ROG4" s="195"/>
      <c r="ROH4" s="195"/>
      <c r="ROI4" s="195"/>
      <c r="ROJ4" s="195"/>
      <c r="ROK4" s="195"/>
      <c r="ROL4" s="195"/>
      <c r="ROM4" s="195"/>
      <c r="RON4" s="195"/>
      <c r="ROO4" s="195"/>
      <c r="ROP4" s="195"/>
      <c r="ROQ4" s="195"/>
      <c r="ROR4" s="195"/>
      <c r="ROS4" s="195"/>
      <c r="ROT4" s="195"/>
      <c r="ROU4" s="195"/>
      <c r="ROV4" s="195"/>
      <c r="ROW4" s="195"/>
      <c r="ROX4" s="195"/>
      <c r="ROY4" s="195"/>
      <c r="ROZ4" s="195"/>
      <c r="RPA4" s="195"/>
      <c r="RPB4" s="195"/>
      <c r="RPC4" s="195"/>
      <c r="RPD4" s="195"/>
      <c r="RPE4" s="195"/>
      <c r="RPF4" s="195"/>
      <c r="RPG4" s="195"/>
      <c r="RPH4" s="195"/>
      <c r="RPI4" s="195"/>
      <c r="RPJ4" s="195"/>
      <c r="RPK4" s="195"/>
      <c r="RPL4" s="195"/>
      <c r="RPM4" s="195"/>
      <c r="RPN4" s="195"/>
      <c r="RPO4" s="195"/>
      <c r="RPP4" s="195"/>
      <c r="RPQ4" s="195"/>
      <c r="RPR4" s="195"/>
      <c r="RPS4" s="195"/>
      <c r="RPT4" s="195"/>
      <c r="RPU4" s="195"/>
      <c r="RPV4" s="195"/>
      <c r="RPW4" s="195"/>
      <c r="RPX4" s="195"/>
      <c r="RPY4" s="195"/>
      <c r="RPZ4" s="195"/>
      <c r="RQA4" s="195"/>
      <c r="RQB4" s="195"/>
      <c r="RQC4" s="195"/>
      <c r="RQD4" s="195"/>
      <c r="RQE4" s="195"/>
      <c r="RQF4" s="195"/>
      <c r="RQG4" s="195"/>
      <c r="RQH4" s="195"/>
      <c r="RQI4" s="195"/>
      <c r="RQJ4" s="195"/>
      <c r="RQK4" s="195"/>
      <c r="RQL4" s="195"/>
      <c r="RQM4" s="195"/>
      <c r="RQN4" s="195"/>
      <c r="RQO4" s="195"/>
      <c r="RQP4" s="195"/>
      <c r="RQQ4" s="195"/>
      <c r="RQR4" s="195"/>
      <c r="RQS4" s="195"/>
      <c r="RQT4" s="195"/>
      <c r="RQU4" s="195"/>
      <c r="RQV4" s="195"/>
      <c r="RQW4" s="195"/>
      <c r="RQX4" s="195"/>
      <c r="RQY4" s="195"/>
      <c r="RQZ4" s="195"/>
      <c r="RRA4" s="195"/>
      <c r="RRB4" s="195"/>
      <c r="RRC4" s="195"/>
      <c r="RRD4" s="195"/>
      <c r="RRE4" s="195"/>
      <c r="RRF4" s="195"/>
      <c r="RRG4" s="195"/>
      <c r="RRH4" s="195"/>
      <c r="RRI4" s="195"/>
      <c r="RRJ4" s="195"/>
      <c r="RRK4" s="195"/>
      <c r="RRL4" s="195"/>
      <c r="RRM4" s="195"/>
      <c r="RRN4" s="195"/>
      <c r="RRO4" s="195"/>
      <c r="RRP4" s="195"/>
      <c r="RRQ4" s="195"/>
      <c r="RRR4" s="195"/>
      <c r="RRS4" s="195"/>
      <c r="RRT4" s="195"/>
      <c r="RRU4" s="195"/>
      <c r="RRV4" s="195"/>
      <c r="RRW4" s="195"/>
      <c r="RRX4" s="195"/>
      <c r="RRY4" s="195"/>
      <c r="RRZ4" s="195"/>
      <c r="RSA4" s="195"/>
      <c r="RSB4" s="195"/>
      <c r="RSC4" s="195"/>
      <c r="RSD4" s="195"/>
      <c r="RSE4" s="195"/>
      <c r="RSF4" s="195"/>
      <c r="RSG4" s="195"/>
      <c r="RSH4" s="195"/>
      <c r="RSI4" s="195"/>
      <c r="RSJ4" s="195"/>
      <c r="RSK4" s="195"/>
      <c r="RSL4" s="195"/>
      <c r="RSM4" s="195"/>
      <c r="RSN4" s="195"/>
      <c r="RSO4" s="195"/>
      <c r="RSP4" s="195"/>
      <c r="RSQ4" s="195"/>
      <c r="RSR4" s="195"/>
      <c r="RSS4" s="195"/>
      <c r="RST4" s="195"/>
      <c r="RSU4" s="195"/>
      <c r="RSV4" s="195"/>
      <c r="RSW4" s="195"/>
      <c r="RSX4" s="195"/>
      <c r="RSY4" s="195"/>
      <c r="RSZ4" s="195"/>
      <c r="RTA4" s="195"/>
      <c r="RTB4" s="195"/>
      <c r="RTC4" s="195"/>
      <c r="RTD4" s="195"/>
      <c r="RTE4" s="195"/>
      <c r="RTF4" s="195"/>
      <c r="RTG4" s="195"/>
      <c r="RTH4" s="195"/>
      <c r="RTI4" s="195"/>
      <c r="RTJ4" s="195"/>
      <c r="RTK4" s="195"/>
      <c r="RTL4" s="195"/>
      <c r="RTM4" s="195"/>
      <c r="RTN4" s="195"/>
      <c r="RTO4" s="195"/>
      <c r="RTP4" s="195"/>
      <c r="RTQ4" s="195"/>
      <c r="RTR4" s="195"/>
      <c r="RTS4" s="195"/>
      <c r="RTT4" s="195"/>
      <c r="RTU4" s="195"/>
      <c r="RTV4" s="195"/>
      <c r="RTW4" s="195"/>
      <c r="RTX4" s="195"/>
      <c r="RTY4" s="195"/>
      <c r="RTZ4" s="195"/>
      <c r="RUA4" s="195"/>
      <c r="RUB4" s="195"/>
      <c r="RUC4" s="195"/>
      <c r="RUD4" s="195"/>
      <c r="RUE4" s="195"/>
      <c r="RUF4" s="195"/>
      <c r="RUG4" s="195"/>
      <c r="RUH4" s="195"/>
      <c r="RUI4" s="195"/>
      <c r="RUJ4" s="195"/>
      <c r="RUK4" s="195"/>
      <c r="RUL4" s="195"/>
      <c r="RUM4" s="195"/>
      <c r="RUN4" s="195"/>
      <c r="RUO4" s="195"/>
      <c r="RUP4" s="195"/>
      <c r="RUQ4" s="195"/>
      <c r="RUR4" s="195"/>
      <c r="RUS4" s="195"/>
      <c r="RUT4" s="195"/>
      <c r="RUU4" s="195"/>
      <c r="RUV4" s="195"/>
      <c r="RUW4" s="195"/>
      <c r="RUX4" s="195"/>
      <c r="RUY4" s="195"/>
      <c r="RUZ4" s="195"/>
      <c r="RVA4" s="195"/>
      <c r="RVB4" s="195"/>
      <c r="RVC4" s="195"/>
      <c r="RVD4" s="195"/>
      <c r="RVE4" s="195"/>
      <c r="RVF4" s="195"/>
      <c r="RVG4" s="195"/>
      <c r="RVH4" s="195"/>
      <c r="RVI4" s="195"/>
      <c r="RVJ4" s="195"/>
      <c r="RVK4" s="195"/>
      <c r="RVL4" s="195"/>
      <c r="RVM4" s="195"/>
      <c r="RVN4" s="195"/>
      <c r="RVO4" s="195"/>
      <c r="RVP4" s="195"/>
      <c r="RVQ4" s="195"/>
      <c r="RVR4" s="195"/>
      <c r="RVS4" s="195"/>
      <c r="RVT4" s="195"/>
      <c r="RVU4" s="195"/>
      <c r="RVV4" s="195"/>
      <c r="RVW4" s="195"/>
      <c r="RVX4" s="195"/>
      <c r="RVY4" s="195"/>
      <c r="RVZ4" s="195"/>
      <c r="RWA4" s="195"/>
      <c r="RWB4" s="195"/>
      <c r="RWC4" s="195"/>
      <c r="RWD4" s="195"/>
      <c r="RWE4" s="195"/>
      <c r="RWF4" s="195"/>
      <c r="RWG4" s="195"/>
      <c r="RWH4" s="195"/>
      <c r="RWI4" s="195"/>
      <c r="RWJ4" s="195"/>
      <c r="RWK4" s="195"/>
      <c r="RWL4" s="195"/>
      <c r="RWM4" s="195"/>
      <c r="RWN4" s="195"/>
      <c r="RWO4" s="195"/>
      <c r="RWP4" s="195"/>
      <c r="RWQ4" s="195"/>
      <c r="RWR4" s="195"/>
      <c r="RWS4" s="195"/>
      <c r="RWT4" s="195"/>
      <c r="RWU4" s="195"/>
      <c r="RWV4" s="195"/>
      <c r="RWW4" s="195"/>
      <c r="RWX4" s="195"/>
      <c r="RWY4" s="195"/>
      <c r="RWZ4" s="195"/>
      <c r="RXA4" s="195"/>
      <c r="RXB4" s="195"/>
      <c r="RXC4" s="195"/>
      <c r="RXD4" s="195"/>
      <c r="RXE4" s="195"/>
      <c r="RXF4" s="195"/>
      <c r="RXG4" s="195"/>
      <c r="RXH4" s="195"/>
      <c r="RXI4" s="195"/>
      <c r="RXJ4" s="195"/>
      <c r="RXK4" s="195"/>
      <c r="RXL4" s="195"/>
      <c r="RXM4" s="195"/>
      <c r="RXN4" s="195"/>
      <c r="RXO4" s="195"/>
      <c r="RXP4" s="195"/>
      <c r="RXQ4" s="195"/>
      <c r="RXR4" s="195"/>
      <c r="RXS4" s="195"/>
      <c r="RXT4" s="195"/>
      <c r="RXU4" s="195"/>
      <c r="RXV4" s="195"/>
      <c r="RXW4" s="195"/>
      <c r="RXX4" s="195"/>
      <c r="RXY4" s="195"/>
      <c r="RXZ4" s="195"/>
      <c r="RYA4" s="195"/>
      <c r="RYB4" s="195"/>
      <c r="RYC4" s="195"/>
      <c r="RYD4" s="195"/>
      <c r="RYE4" s="195"/>
      <c r="RYF4" s="195"/>
      <c r="RYG4" s="195"/>
      <c r="RYH4" s="195"/>
      <c r="RYI4" s="195"/>
      <c r="RYJ4" s="195"/>
      <c r="RYK4" s="195"/>
      <c r="RYL4" s="195"/>
      <c r="RYM4" s="195"/>
      <c r="RYN4" s="195"/>
      <c r="RYO4" s="195"/>
      <c r="RYP4" s="195"/>
      <c r="RYQ4" s="195"/>
      <c r="RYR4" s="195"/>
      <c r="RYS4" s="195"/>
      <c r="RYT4" s="195"/>
      <c r="RYU4" s="195"/>
      <c r="RYV4" s="195"/>
      <c r="RYW4" s="195"/>
      <c r="RYX4" s="195"/>
      <c r="RYY4" s="195"/>
      <c r="RYZ4" s="195"/>
      <c r="RZA4" s="195"/>
      <c r="RZB4" s="195"/>
      <c r="RZC4" s="195"/>
      <c r="RZD4" s="195"/>
      <c r="RZE4" s="195"/>
      <c r="RZF4" s="195"/>
      <c r="RZG4" s="195"/>
      <c r="RZH4" s="195"/>
      <c r="RZI4" s="195"/>
      <c r="RZJ4" s="195"/>
      <c r="RZK4" s="195"/>
      <c r="RZL4" s="195"/>
      <c r="RZM4" s="195"/>
      <c r="RZN4" s="195"/>
      <c r="RZO4" s="195"/>
      <c r="RZP4" s="195"/>
      <c r="RZQ4" s="195"/>
      <c r="RZR4" s="195"/>
      <c r="RZS4" s="195"/>
      <c r="RZT4" s="195"/>
      <c r="RZU4" s="195"/>
      <c r="RZV4" s="195"/>
      <c r="RZW4" s="195"/>
      <c r="RZX4" s="195"/>
      <c r="RZY4" s="195"/>
      <c r="RZZ4" s="195"/>
      <c r="SAA4" s="195"/>
      <c r="SAB4" s="195"/>
      <c r="SAC4" s="195"/>
      <c r="SAD4" s="195"/>
      <c r="SAE4" s="195"/>
      <c r="SAF4" s="195"/>
      <c r="SAG4" s="195"/>
      <c r="SAH4" s="195"/>
      <c r="SAI4" s="195"/>
      <c r="SAJ4" s="195"/>
      <c r="SAK4" s="195"/>
      <c r="SAL4" s="195"/>
      <c r="SAM4" s="195"/>
      <c r="SAN4" s="195"/>
      <c r="SAO4" s="195"/>
      <c r="SAP4" s="195"/>
      <c r="SAQ4" s="195"/>
      <c r="SAR4" s="195"/>
      <c r="SAS4" s="195"/>
      <c r="SAT4" s="195"/>
      <c r="SAU4" s="195"/>
      <c r="SAV4" s="195"/>
      <c r="SAW4" s="195"/>
      <c r="SAX4" s="195"/>
      <c r="SAY4" s="195"/>
      <c r="SAZ4" s="195"/>
      <c r="SBA4" s="195"/>
      <c r="SBB4" s="195"/>
      <c r="SBC4" s="195"/>
      <c r="SBD4" s="195"/>
      <c r="SBE4" s="195"/>
      <c r="SBF4" s="195"/>
      <c r="SBG4" s="195"/>
      <c r="SBH4" s="195"/>
      <c r="SBI4" s="195"/>
      <c r="SBJ4" s="195"/>
      <c r="SBK4" s="195"/>
      <c r="SBL4" s="195"/>
      <c r="SBM4" s="195"/>
      <c r="SBN4" s="195"/>
      <c r="SBO4" s="195"/>
      <c r="SBP4" s="195"/>
      <c r="SBQ4" s="195"/>
      <c r="SBR4" s="195"/>
      <c r="SBS4" s="195"/>
      <c r="SBT4" s="195"/>
      <c r="SBU4" s="195"/>
      <c r="SBV4" s="195"/>
      <c r="SBW4" s="195"/>
      <c r="SBX4" s="195"/>
      <c r="SBY4" s="195"/>
      <c r="SBZ4" s="195"/>
      <c r="SCA4" s="195"/>
      <c r="SCB4" s="195"/>
      <c r="SCC4" s="195"/>
      <c r="SCD4" s="195"/>
      <c r="SCE4" s="195"/>
      <c r="SCF4" s="195"/>
      <c r="SCG4" s="195"/>
      <c r="SCH4" s="195"/>
      <c r="SCI4" s="195"/>
      <c r="SCJ4" s="195"/>
      <c r="SCK4" s="195"/>
      <c r="SCL4" s="195"/>
      <c r="SCM4" s="195"/>
      <c r="SCN4" s="195"/>
      <c r="SCO4" s="195"/>
      <c r="SCP4" s="195"/>
      <c r="SCQ4" s="195"/>
      <c r="SCR4" s="195"/>
      <c r="SCS4" s="195"/>
      <c r="SCT4" s="195"/>
      <c r="SCU4" s="195"/>
      <c r="SCV4" s="195"/>
      <c r="SCW4" s="195"/>
      <c r="SCX4" s="195"/>
      <c r="SCY4" s="195"/>
      <c r="SCZ4" s="195"/>
      <c r="SDA4" s="195"/>
      <c r="SDB4" s="195"/>
      <c r="SDC4" s="195"/>
      <c r="SDD4" s="195"/>
      <c r="SDE4" s="195"/>
      <c r="SDF4" s="195"/>
      <c r="SDG4" s="195"/>
      <c r="SDH4" s="195"/>
      <c r="SDI4" s="195"/>
      <c r="SDJ4" s="195"/>
      <c r="SDK4" s="195"/>
      <c r="SDL4" s="195"/>
      <c r="SDM4" s="195"/>
      <c r="SDN4" s="195"/>
      <c r="SDO4" s="195"/>
      <c r="SDP4" s="195"/>
      <c r="SDQ4" s="195"/>
      <c r="SDR4" s="195"/>
      <c r="SDS4" s="195"/>
      <c r="SDT4" s="195"/>
      <c r="SDU4" s="195"/>
      <c r="SDV4" s="195"/>
      <c r="SDW4" s="195"/>
      <c r="SDX4" s="195"/>
      <c r="SDY4" s="195"/>
      <c r="SDZ4" s="195"/>
      <c r="SEA4" s="195"/>
      <c r="SEB4" s="195"/>
      <c r="SEC4" s="195"/>
      <c r="SED4" s="195"/>
      <c r="SEE4" s="195"/>
      <c r="SEF4" s="195"/>
      <c r="SEG4" s="195"/>
      <c r="SEH4" s="195"/>
      <c r="SEI4" s="195"/>
      <c r="SEJ4" s="195"/>
      <c r="SEK4" s="195"/>
      <c r="SEL4" s="195"/>
      <c r="SEM4" s="195"/>
      <c r="SEN4" s="195"/>
      <c r="SEO4" s="195"/>
      <c r="SEP4" s="195"/>
      <c r="SEQ4" s="195"/>
      <c r="SER4" s="195"/>
      <c r="SES4" s="195"/>
      <c r="SET4" s="195"/>
      <c r="SEU4" s="195"/>
      <c r="SEV4" s="195"/>
      <c r="SEW4" s="195"/>
      <c r="SEX4" s="195"/>
      <c r="SEY4" s="195"/>
      <c r="SEZ4" s="195"/>
      <c r="SFA4" s="195"/>
      <c r="SFB4" s="195"/>
      <c r="SFC4" s="195"/>
      <c r="SFD4" s="195"/>
      <c r="SFE4" s="195"/>
      <c r="SFF4" s="195"/>
      <c r="SFG4" s="195"/>
      <c r="SFH4" s="195"/>
      <c r="SFI4" s="195"/>
      <c r="SFJ4" s="195"/>
      <c r="SFK4" s="195"/>
      <c r="SFL4" s="195"/>
      <c r="SFM4" s="195"/>
      <c r="SFN4" s="195"/>
      <c r="SFO4" s="195"/>
      <c r="SFP4" s="195"/>
      <c r="SFQ4" s="195"/>
      <c r="SFR4" s="195"/>
      <c r="SFS4" s="195"/>
      <c r="SFT4" s="195"/>
      <c r="SFU4" s="195"/>
      <c r="SFV4" s="195"/>
      <c r="SFW4" s="195"/>
      <c r="SFX4" s="195"/>
      <c r="SFY4" s="195"/>
      <c r="SFZ4" s="195"/>
      <c r="SGA4" s="195"/>
      <c r="SGB4" s="195"/>
      <c r="SGC4" s="195"/>
      <c r="SGD4" s="195"/>
      <c r="SGE4" s="195"/>
      <c r="SGF4" s="195"/>
      <c r="SGG4" s="195"/>
      <c r="SGH4" s="195"/>
      <c r="SGI4" s="195"/>
      <c r="SGJ4" s="195"/>
      <c r="SGK4" s="195"/>
      <c r="SGL4" s="195"/>
      <c r="SGM4" s="195"/>
      <c r="SGN4" s="195"/>
      <c r="SGO4" s="195"/>
      <c r="SGP4" s="195"/>
      <c r="SGQ4" s="195"/>
      <c r="SGR4" s="195"/>
      <c r="SGS4" s="195"/>
      <c r="SGT4" s="195"/>
      <c r="SGU4" s="195"/>
      <c r="SGV4" s="195"/>
      <c r="SGW4" s="195"/>
      <c r="SGX4" s="195"/>
      <c r="SGY4" s="195"/>
      <c r="SGZ4" s="195"/>
      <c r="SHA4" s="195"/>
      <c r="SHB4" s="195"/>
      <c r="SHC4" s="195"/>
      <c r="SHD4" s="195"/>
      <c r="SHE4" s="195"/>
      <c r="SHF4" s="195"/>
      <c r="SHG4" s="195"/>
      <c r="SHH4" s="195"/>
      <c r="SHI4" s="195"/>
      <c r="SHJ4" s="195"/>
      <c r="SHK4" s="195"/>
      <c r="SHL4" s="195"/>
      <c r="SHM4" s="195"/>
      <c r="SHN4" s="195"/>
      <c r="SHO4" s="195"/>
      <c r="SHP4" s="195"/>
      <c r="SHQ4" s="195"/>
      <c r="SHR4" s="195"/>
      <c r="SHS4" s="195"/>
      <c r="SHT4" s="195"/>
      <c r="SHU4" s="195"/>
      <c r="SHV4" s="195"/>
      <c r="SHW4" s="195"/>
      <c r="SHX4" s="195"/>
      <c r="SHY4" s="195"/>
      <c r="SHZ4" s="195"/>
      <c r="SIA4" s="195"/>
      <c r="SIB4" s="195"/>
      <c r="SIC4" s="195"/>
      <c r="SID4" s="195"/>
      <c r="SIE4" s="195"/>
      <c r="SIF4" s="195"/>
      <c r="SIG4" s="195"/>
      <c r="SIH4" s="195"/>
      <c r="SII4" s="195"/>
      <c r="SIJ4" s="195"/>
      <c r="SIK4" s="195"/>
      <c r="SIL4" s="195"/>
      <c r="SIM4" s="195"/>
      <c r="SIN4" s="195"/>
      <c r="SIO4" s="195"/>
      <c r="SIP4" s="195"/>
      <c r="SIQ4" s="195"/>
      <c r="SIR4" s="195"/>
      <c r="SIS4" s="195"/>
      <c r="SIT4" s="195"/>
      <c r="SIU4" s="195"/>
      <c r="SIV4" s="195"/>
      <c r="SIW4" s="195"/>
      <c r="SIX4" s="195"/>
      <c r="SIY4" s="195"/>
      <c r="SIZ4" s="195"/>
      <c r="SJA4" s="195"/>
      <c r="SJB4" s="195"/>
      <c r="SJC4" s="195"/>
      <c r="SJD4" s="195"/>
      <c r="SJE4" s="195"/>
      <c r="SJF4" s="195"/>
      <c r="SJG4" s="195"/>
      <c r="SJH4" s="195"/>
      <c r="SJI4" s="195"/>
      <c r="SJJ4" s="195"/>
      <c r="SJK4" s="195"/>
      <c r="SJL4" s="195"/>
      <c r="SJM4" s="195"/>
      <c r="SJN4" s="195"/>
      <c r="SJO4" s="195"/>
      <c r="SJP4" s="195"/>
      <c r="SJQ4" s="195"/>
      <c r="SJR4" s="195"/>
      <c r="SJS4" s="195"/>
      <c r="SJT4" s="195"/>
      <c r="SJU4" s="195"/>
      <c r="SJV4" s="195"/>
      <c r="SJW4" s="195"/>
      <c r="SJX4" s="195"/>
      <c r="SJY4" s="195"/>
      <c r="SJZ4" s="195"/>
      <c r="SKA4" s="195"/>
      <c r="SKB4" s="195"/>
      <c r="SKC4" s="195"/>
      <c r="SKD4" s="195"/>
      <c r="SKE4" s="195"/>
      <c r="SKF4" s="195"/>
      <c r="SKG4" s="195"/>
      <c r="SKH4" s="195"/>
      <c r="SKI4" s="195"/>
      <c r="SKJ4" s="195"/>
      <c r="SKK4" s="195"/>
      <c r="SKL4" s="195"/>
      <c r="SKM4" s="195"/>
      <c r="SKN4" s="195"/>
      <c r="SKO4" s="195"/>
      <c r="SKP4" s="195"/>
      <c r="SKQ4" s="195"/>
      <c r="SKR4" s="195"/>
      <c r="SKS4" s="195"/>
      <c r="SKT4" s="195"/>
      <c r="SKU4" s="195"/>
      <c r="SKV4" s="195"/>
      <c r="SKW4" s="195"/>
      <c r="SKX4" s="195"/>
      <c r="SKY4" s="195"/>
      <c r="SKZ4" s="195"/>
      <c r="SLA4" s="195"/>
      <c r="SLB4" s="195"/>
      <c r="SLC4" s="195"/>
      <c r="SLD4" s="195"/>
      <c r="SLE4" s="195"/>
      <c r="SLF4" s="195"/>
      <c r="SLG4" s="195"/>
      <c r="SLH4" s="195"/>
      <c r="SLI4" s="195"/>
      <c r="SLJ4" s="195"/>
      <c r="SLK4" s="195"/>
      <c r="SLL4" s="195"/>
      <c r="SLM4" s="195"/>
      <c r="SLN4" s="195"/>
      <c r="SLO4" s="195"/>
      <c r="SLP4" s="195"/>
      <c r="SLQ4" s="195"/>
      <c r="SLR4" s="195"/>
      <c r="SLS4" s="195"/>
      <c r="SLT4" s="195"/>
      <c r="SLU4" s="195"/>
      <c r="SLV4" s="195"/>
      <c r="SLW4" s="195"/>
      <c r="SLX4" s="195"/>
      <c r="SLY4" s="195"/>
      <c r="SLZ4" s="195"/>
      <c r="SMA4" s="195"/>
      <c r="SMB4" s="195"/>
      <c r="SMC4" s="195"/>
      <c r="SMD4" s="195"/>
      <c r="SME4" s="195"/>
      <c r="SMF4" s="195"/>
      <c r="SMG4" s="195"/>
      <c r="SMH4" s="195"/>
      <c r="SMI4" s="195"/>
      <c r="SMJ4" s="195"/>
      <c r="SMK4" s="195"/>
      <c r="SML4" s="195"/>
      <c r="SMM4" s="195"/>
      <c r="SMN4" s="195"/>
      <c r="SMO4" s="195"/>
      <c r="SMP4" s="195"/>
      <c r="SMQ4" s="195"/>
      <c r="SMR4" s="195"/>
      <c r="SMS4" s="195"/>
      <c r="SMT4" s="195"/>
      <c r="SMU4" s="195"/>
      <c r="SMV4" s="195"/>
      <c r="SMW4" s="195"/>
      <c r="SMX4" s="195"/>
      <c r="SMY4" s="195"/>
      <c r="SMZ4" s="195"/>
      <c r="SNA4" s="195"/>
      <c r="SNB4" s="195"/>
      <c r="SNC4" s="195"/>
      <c r="SND4" s="195"/>
      <c r="SNE4" s="195"/>
      <c r="SNF4" s="195"/>
      <c r="SNG4" s="195"/>
      <c r="SNH4" s="195"/>
      <c r="SNI4" s="195"/>
      <c r="SNJ4" s="195"/>
      <c r="SNK4" s="195"/>
      <c r="SNL4" s="195"/>
      <c r="SNM4" s="195"/>
      <c r="SNN4" s="195"/>
      <c r="SNO4" s="195"/>
      <c r="SNP4" s="195"/>
      <c r="SNQ4" s="195"/>
      <c r="SNR4" s="195"/>
      <c r="SNS4" s="195"/>
      <c r="SNT4" s="195"/>
      <c r="SNU4" s="195"/>
      <c r="SNV4" s="195"/>
      <c r="SNW4" s="195"/>
      <c r="SNX4" s="195"/>
      <c r="SNY4" s="195"/>
      <c r="SNZ4" s="195"/>
      <c r="SOA4" s="195"/>
      <c r="SOB4" s="195"/>
      <c r="SOC4" s="195"/>
      <c r="SOD4" s="195"/>
      <c r="SOE4" s="195"/>
      <c r="SOF4" s="195"/>
      <c r="SOG4" s="195"/>
      <c r="SOH4" s="195"/>
      <c r="SOI4" s="195"/>
      <c r="SOJ4" s="195"/>
      <c r="SOK4" s="195"/>
      <c r="SOL4" s="195"/>
      <c r="SOM4" s="195"/>
      <c r="SON4" s="195"/>
      <c r="SOO4" s="195"/>
      <c r="SOP4" s="195"/>
      <c r="SOQ4" s="195"/>
      <c r="SOR4" s="195"/>
      <c r="SOS4" s="195"/>
      <c r="SOT4" s="195"/>
      <c r="SOU4" s="195"/>
      <c r="SOV4" s="195"/>
      <c r="SOW4" s="195"/>
      <c r="SOX4" s="195"/>
      <c r="SOY4" s="195"/>
      <c r="SOZ4" s="195"/>
      <c r="SPA4" s="195"/>
      <c r="SPB4" s="195"/>
      <c r="SPC4" s="195"/>
      <c r="SPD4" s="195"/>
      <c r="SPE4" s="195"/>
      <c r="SPF4" s="195"/>
      <c r="SPG4" s="195"/>
      <c r="SPH4" s="195"/>
      <c r="SPI4" s="195"/>
      <c r="SPJ4" s="195"/>
      <c r="SPK4" s="195"/>
      <c r="SPL4" s="195"/>
      <c r="SPM4" s="195"/>
      <c r="SPN4" s="195"/>
      <c r="SPO4" s="195"/>
      <c r="SPP4" s="195"/>
      <c r="SPQ4" s="195"/>
      <c r="SPR4" s="195"/>
      <c r="SPS4" s="195"/>
      <c r="SPT4" s="195"/>
      <c r="SPU4" s="195"/>
      <c r="SPV4" s="195"/>
      <c r="SPW4" s="195"/>
      <c r="SPX4" s="195"/>
      <c r="SPY4" s="195"/>
      <c r="SPZ4" s="195"/>
      <c r="SQA4" s="195"/>
      <c r="SQB4" s="195"/>
      <c r="SQC4" s="195"/>
      <c r="SQD4" s="195"/>
      <c r="SQE4" s="195"/>
      <c r="SQF4" s="195"/>
      <c r="SQG4" s="195"/>
      <c r="SQH4" s="195"/>
      <c r="SQI4" s="195"/>
      <c r="SQJ4" s="195"/>
      <c r="SQK4" s="195"/>
      <c r="SQL4" s="195"/>
      <c r="SQM4" s="195"/>
      <c r="SQN4" s="195"/>
      <c r="SQO4" s="195"/>
      <c r="SQP4" s="195"/>
      <c r="SQQ4" s="195"/>
      <c r="SQR4" s="195"/>
      <c r="SQS4" s="195"/>
      <c r="SQT4" s="195"/>
      <c r="SQU4" s="195"/>
      <c r="SQV4" s="195"/>
      <c r="SQW4" s="195"/>
      <c r="SQX4" s="195"/>
      <c r="SQY4" s="195"/>
      <c r="SQZ4" s="195"/>
      <c r="SRA4" s="195"/>
      <c r="SRB4" s="195"/>
      <c r="SRC4" s="195"/>
      <c r="SRD4" s="195"/>
      <c r="SRE4" s="195"/>
      <c r="SRF4" s="195"/>
      <c r="SRG4" s="195"/>
      <c r="SRH4" s="195"/>
      <c r="SRI4" s="195"/>
      <c r="SRJ4" s="195"/>
      <c r="SRK4" s="195"/>
      <c r="SRL4" s="195"/>
      <c r="SRM4" s="195"/>
      <c r="SRN4" s="195"/>
      <c r="SRO4" s="195"/>
      <c r="SRP4" s="195"/>
      <c r="SRQ4" s="195"/>
      <c r="SRR4" s="195"/>
      <c r="SRS4" s="195"/>
      <c r="SRT4" s="195"/>
      <c r="SRU4" s="195"/>
      <c r="SRV4" s="195"/>
      <c r="SRW4" s="195"/>
      <c r="SRX4" s="195"/>
      <c r="SRY4" s="195"/>
      <c r="SRZ4" s="195"/>
      <c r="SSA4" s="195"/>
      <c r="SSB4" s="195"/>
      <c r="SSC4" s="195"/>
      <c r="SSD4" s="195"/>
      <c r="SSE4" s="195"/>
      <c r="SSF4" s="195"/>
      <c r="SSG4" s="195"/>
      <c r="SSH4" s="195"/>
      <c r="SSI4" s="195"/>
      <c r="SSJ4" s="195"/>
      <c r="SSK4" s="195"/>
      <c r="SSL4" s="195"/>
      <c r="SSM4" s="195"/>
      <c r="SSN4" s="195"/>
      <c r="SSO4" s="195"/>
      <c r="SSP4" s="195"/>
      <c r="SSQ4" s="195"/>
      <c r="SSR4" s="195"/>
      <c r="SSS4" s="195"/>
      <c r="SST4" s="195"/>
      <c r="SSU4" s="195"/>
      <c r="SSV4" s="195"/>
      <c r="SSW4" s="195"/>
      <c r="SSX4" s="195"/>
      <c r="SSY4" s="195"/>
      <c r="SSZ4" s="195"/>
      <c r="STA4" s="195"/>
      <c r="STB4" s="195"/>
      <c r="STC4" s="195"/>
      <c r="STD4" s="195"/>
      <c r="STE4" s="195"/>
      <c r="STF4" s="195"/>
      <c r="STG4" s="195"/>
      <c r="STH4" s="195"/>
      <c r="STI4" s="195"/>
      <c r="STJ4" s="195"/>
      <c r="STK4" s="195"/>
      <c r="STL4" s="195"/>
      <c r="STM4" s="195"/>
      <c r="STN4" s="195"/>
      <c r="STO4" s="195"/>
      <c r="STP4" s="195"/>
      <c r="STQ4" s="195"/>
      <c r="STR4" s="195"/>
      <c r="STS4" s="195"/>
      <c r="STT4" s="195"/>
      <c r="STU4" s="195"/>
      <c r="STV4" s="195"/>
      <c r="STW4" s="195"/>
      <c r="STX4" s="195"/>
      <c r="STY4" s="195"/>
      <c r="STZ4" s="195"/>
      <c r="SUA4" s="195"/>
      <c r="SUB4" s="195"/>
      <c r="SUC4" s="195"/>
      <c r="SUD4" s="195"/>
      <c r="SUE4" s="195"/>
      <c r="SUF4" s="195"/>
      <c r="SUG4" s="195"/>
      <c r="SUH4" s="195"/>
      <c r="SUI4" s="195"/>
      <c r="SUJ4" s="195"/>
      <c r="SUK4" s="195"/>
      <c r="SUL4" s="195"/>
      <c r="SUM4" s="195"/>
      <c r="SUN4" s="195"/>
      <c r="SUO4" s="195"/>
      <c r="SUP4" s="195"/>
      <c r="SUQ4" s="195"/>
      <c r="SUR4" s="195"/>
      <c r="SUS4" s="195"/>
      <c r="SUT4" s="195"/>
      <c r="SUU4" s="195"/>
      <c r="SUV4" s="195"/>
      <c r="SUW4" s="195"/>
      <c r="SUX4" s="195"/>
      <c r="SUY4" s="195"/>
      <c r="SUZ4" s="195"/>
      <c r="SVA4" s="195"/>
      <c r="SVB4" s="195"/>
      <c r="SVC4" s="195"/>
      <c r="SVD4" s="195"/>
      <c r="SVE4" s="195"/>
      <c r="SVF4" s="195"/>
      <c r="SVG4" s="195"/>
      <c r="SVH4" s="195"/>
      <c r="SVI4" s="195"/>
      <c r="SVJ4" s="195"/>
      <c r="SVK4" s="195"/>
      <c r="SVL4" s="195"/>
      <c r="SVM4" s="195"/>
      <c r="SVN4" s="195"/>
      <c r="SVO4" s="195"/>
      <c r="SVP4" s="195"/>
      <c r="SVQ4" s="195"/>
      <c r="SVR4" s="195"/>
      <c r="SVS4" s="195"/>
      <c r="SVT4" s="195"/>
      <c r="SVU4" s="195"/>
      <c r="SVV4" s="195"/>
      <c r="SVW4" s="195"/>
      <c r="SVX4" s="195"/>
      <c r="SVY4" s="195"/>
      <c r="SVZ4" s="195"/>
      <c r="SWA4" s="195"/>
      <c r="SWB4" s="195"/>
      <c r="SWC4" s="195"/>
      <c r="SWD4" s="195"/>
      <c r="SWE4" s="195"/>
      <c r="SWF4" s="195"/>
      <c r="SWG4" s="195"/>
      <c r="SWH4" s="195"/>
      <c r="SWI4" s="195"/>
      <c r="SWJ4" s="195"/>
      <c r="SWK4" s="195"/>
      <c r="SWL4" s="195"/>
      <c r="SWM4" s="195"/>
      <c r="SWN4" s="195"/>
      <c r="SWO4" s="195"/>
      <c r="SWP4" s="195"/>
      <c r="SWQ4" s="195"/>
      <c r="SWR4" s="195"/>
      <c r="SWS4" s="195"/>
      <c r="SWT4" s="195"/>
      <c r="SWU4" s="195"/>
      <c r="SWV4" s="195"/>
      <c r="SWW4" s="195"/>
      <c r="SWX4" s="195"/>
      <c r="SWY4" s="195"/>
      <c r="SWZ4" s="195"/>
      <c r="SXA4" s="195"/>
      <c r="SXB4" s="195"/>
      <c r="SXC4" s="195"/>
      <c r="SXD4" s="195"/>
      <c r="SXE4" s="195"/>
      <c r="SXF4" s="195"/>
      <c r="SXG4" s="195"/>
      <c r="SXH4" s="195"/>
      <c r="SXI4" s="195"/>
      <c r="SXJ4" s="195"/>
      <c r="SXK4" s="195"/>
      <c r="SXL4" s="195"/>
      <c r="SXM4" s="195"/>
      <c r="SXN4" s="195"/>
      <c r="SXO4" s="195"/>
      <c r="SXP4" s="195"/>
      <c r="SXQ4" s="195"/>
      <c r="SXR4" s="195"/>
      <c r="SXS4" s="195"/>
      <c r="SXT4" s="195"/>
      <c r="SXU4" s="195"/>
      <c r="SXV4" s="195"/>
      <c r="SXW4" s="195"/>
      <c r="SXX4" s="195"/>
      <c r="SXY4" s="195"/>
      <c r="SXZ4" s="195"/>
      <c r="SYA4" s="195"/>
      <c r="SYB4" s="195"/>
      <c r="SYC4" s="195"/>
      <c r="SYD4" s="195"/>
      <c r="SYE4" s="195"/>
      <c r="SYF4" s="195"/>
      <c r="SYG4" s="195"/>
      <c r="SYH4" s="195"/>
      <c r="SYI4" s="195"/>
      <c r="SYJ4" s="195"/>
      <c r="SYK4" s="195"/>
      <c r="SYL4" s="195"/>
      <c r="SYM4" s="195"/>
      <c r="SYN4" s="195"/>
      <c r="SYO4" s="195"/>
      <c r="SYP4" s="195"/>
      <c r="SYQ4" s="195"/>
      <c r="SYR4" s="195"/>
      <c r="SYS4" s="195"/>
      <c r="SYT4" s="195"/>
      <c r="SYU4" s="195"/>
      <c r="SYV4" s="195"/>
      <c r="SYW4" s="195"/>
      <c r="SYX4" s="195"/>
      <c r="SYY4" s="195"/>
      <c r="SYZ4" s="195"/>
      <c r="SZA4" s="195"/>
      <c r="SZB4" s="195"/>
      <c r="SZC4" s="195"/>
      <c r="SZD4" s="195"/>
      <c r="SZE4" s="195"/>
      <c r="SZF4" s="195"/>
      <c r="SZG4" s="195"/>
      <c r="SZH4" s="195"/>
      <c r="SZI4" s="195"/>
      <c r="SZJ4" s="195"/>
      <c r="SZK4" s="195"/>
      <c r="SZL4" s="195"/>
      <c r="SZM4" s="195"/>
      <c r="SZN4" s="195"/>
      <c r="SZO4" s="195"/>
      <c r="SZP4" s="195"/>
      <c r="SZQ4" s="195"/>
      <c r="SZR4" s="195"/>
      <c r="SZS4" s="195"/>
      <c r="SZT4" s="195"/>
      <c r="SZU4" s="195"/>
      <c r="SZV4" s="195"/>
      <c r="SZW4" s="195"/>
      <c r="SZX4" s="195"/>
      <c r="SZY4" s="195"/>
      <c r="SZZ4" s="195"/>
      <c r="TAA4" s="195"/>
      <c r="TAB4" s="195"/>
      <c r="TAC4" s="195"/>
      <c r="TAD4" s="195"/>
      <c r="TAE4" s="195"/>
      <c r="TAF4" s="195"/>
      <c r="TAG4" s="195"/>
      <c r="TAH4" s="195"/>
      <c r="TAI4" s="195"/>
      <c r="TAJ4" s="195"/>
      <c r="TAK4" s="195"/>
      <c r="TAL4" s="195"/>
      <c r="TAM4" s="195"/>
      <c r="TAN4" s="195"/>
      <c r="TAO4" s="195"/>
      <c r="TAP4" s="195"/>
      <c r="TAQ4" s="195"/>
      <c r="TAR4" s="195"/>
      <c r="TAS4" s="195"/>
      <c r="TAT4" s="195"/>
      <c r="TAU4" s="195"/>
      <c r="TAV4" s="195"/>
      <c r="TAW4" s="195"/>
      <c r="TAX4" s="195"/>
      <c r="TAY4" s="195"/>
      <c r="TAZ4" s="195"/>
      <c r="TBA4" s="195"/>
      <c r="TBB4" s="195"/>
      <c r="TBC4" s="195"/>
      <c r="TBD4" s="195"/>
      <c r="TBE4" s="195"/>
      <c r="TBF4" s="195"/>
      <c r="TBG4" s="195"/>
      <c r="TBH4" s="195"/>
      <c r="TBI4" s="195"/>
      <c r="TBJ4" s="195"/>
      <c r="TBK4" s="195"/>
      <c r="TBL4" s="195"/>
      <c r="TBM4" s="195"/>
      <c r="TBN4" s="195"/>
      <c r="TBO4" s="195"/>
      <c r="TBP4" s="195"/>
      <c r="TBQ4" s="195"/>
      <c r="TBR4" s="195"/>
      <c r="TBS4" s="195"/>
      <c r="TBT4" s="195"/>
      <c r="TBU4" s="195"/>
      <c r="TBV4" s="195"/>
      <c r="TBW4" s="195"/>
      <c r="TBX4" s="195"/>
      <c r="TBY4" s="195"/>
      <c r="TBZ4" s="195"/>
      <c r="TCA4" s="195"/>
      <c r="TCB4" s="195"/>
      <c r="TCC4" s="195"/>
      <c r="TCD4" s="195"/>
      <c r="TCE4" s="195"/>
      <c r="TCF4" s="195"/>
      <c r="TCG4" s="195"/>
      <c r="TCH4" s="195"/>
      <c r="TCI4" s="195"/>
      <c r="TCJ4" s="195"/>
      <c r="TCK4" s="195"/>
      <c r="TCL4" s="195"/>
      <c r="TCM4" s="195"/>
      <c r="TCN4" s="195"/>
      <c r="TCO4" s="195"/>
      <c r="TCP4" s="195"/>
      <c r="TCQ4" s="195"/>
      <c r="TCR4" s="195"/>
      <c r="TCS4" s="195"/>
      <c r="TCT4" s="195"/>
      <c r="TCU4" s="195"/>
      <c r="TCV4" s="195"/>
      <c r="TCW4" s="195"/>
      <c r="TCX4" s="195"/>
      <c r="TCY4" s="195"/>
      <c r="TCZ4" s="195"/>
      <c r="TDA4" s="195"/>
      <c r="TDB4" s="195"/>
      <c r="TDC4" s="195"/>
      <c r="TDD4" s="195"/>
      <c r="TDE4" s="195"/>
      <c r="TDF4" s="195"/>
      <c r="TDG4" s="195"/>
      <c r="TDH4" s="195"/>
      <c r="TDI4" s="195"/>
      <c r="TDJ4" s="195"/>
      <c r="TDK4" s="195"/>
      <c r="TDL4" s="195"/>
      <c r="TDM4" s="195"/>
      <c r="TDN4" s="195"/>
      <c r="TDO4" s="195"/>
      <c r="TDP4" s="195"/>
      <c r="TDQ4" s="195"/>
      <c r="TDR4" s="195"/>
      <c r="TDS4" s="195"/>
      <c r="TDT4" s="195"/>
      <c r="TDU4" s="195"/>
      <c r="TDV4" s="195"/>
      <c r="TDW4" s="195"/>
      <c r="TDX4" s="195"/>
      <c r="TDY4" s="195"/>
      <c r="TDZ4" s="195"/>
      <c r="TEA4" s="195"/>
      <c r="TEB4" s="195"/>
      <c r="TEC4" s="195"/>
      <c r="TED4" s="195"/>
      <c r="TEE4" s="195"/>
      <c r="TEF4" s="195"/>
      <c r="TEG4" s="195"/>
      <c r="TEH4" s="195"/>
      <c r="TEI4" s="195"/>
      <c r="TEJ4" s="195"/>
      <c r="TEK4" s="195"/>
      <c r="TEL4" s="195"/>
      <c r="TEM4" s="195"/>
      <c r="TEN4" s="195"/>
      <c r="TEO4" s="195"/>
      <c r="TEP4" s="195"/>
      <c r="TEQ4" s="195"/>
      <c r="TER4" s="195"/>
      <c r="TES4" s="195"/>
      <c r="TET4" s="195"/>
      <c r="TEU4" s="195"/>
      <c r="TEV4" s="195"/>
      <c r="TEW4" s="195"/>
      <c r="TEX4" s="195"/>
      <c r="TEY4" s="195"/>
      <c r="TEZ4" s="195"/>
      <c r="TFA4" s="195"/>
      <c r="TFB4" s="195"/>
      <c r="TFC4" s="195"/>
      <c r="TFD4" s="195"/>
      <c r="TFE4" s="195"/>
      <c r="TFF4" s="195"/>
      <c r="TFG4" s="195"/>
      <c r="TFH4" s="195"/>
      <c r="TFI4" s="195"/>
      <c r="TFJ4" s="195"/>
      <c r="TFK4" s="195"/>
      <c r="TFL4" s="195"/>
      <c r="TFM4" s="195"/>
      <c r="TFN4" s="195"/>
      <c r="TFO4" s="195"/>
      <c r="TFP4" s="195"/>
      <c r="TFQ4" s="195"/>
      <c r="TFR4" s="195"/>
      <c r="TFS4" s="195"/>
      <c r="TFT4" s="195"/>
      <c r="TFU4" s="195"/>
      <c r="TFV4" s="195"/>
      <c r="TFW4" s="195"/>
      <c r="TFX4" s="195"/>
      <c r="TFY4" s="195"/>
      <c r="TFZ4" s="195"/>
      <c r="TGA4" s="195"/>
      <c r="TGB4" s="195"/>
      <c r="TGC4" s="195"/>
      <c r="TGD4" s="195"/>
      <c r="TGE4" s="195"/>
      <c r="TGF4" s="195"/>
      <c r="TGG4" s="195"/>
      <c r="TGH4" s="195"/>
      <c r="TGI4" s="195"/>
      <c r="TGJ4" s="195"/>
      <c r="TGK4" s="195"/>
      <c r="TGL4" s="195"/>
      <c r="TGM4" s="195"/>
      <c r="TGN4" s="195"/>
      <c r="TGO4" s="195"/>
      <c r="TGP4" s="195"/>
      <c r="TGQ4" s="195"/>
      <c r="TGR4" s="195"/>
      <c r="TGS4" s="195"/>
      <c r="TGT4" s="195"/>
      <c r="TGU4" s="195"/>
      <c r="TGV4" s="195"/>
      <c r="TGW4" s="195"/>
      <c r="TGX4" s="195"/>
      <c r="TGY4" s="195"/>
      <c r="TGZ4" s="195"/>
      <c r="THA4" s="195"/>
      <c r="THB4" s="195"/>
      <c r="THC4" s="195"/>
      <c r="THD4" s="195"/>
      <c r="THE4" s="195"/>
      <c r="THF4" s="195"/>
      <c r="THG4" s="195"/>
      <c r="THH4" s="195"/>
      <c r="THI4" s="195"/>
      <c r="THJ4" s="195"/>
      <c r="THK4" s="195"/>
      <c r="THL4" s="195"/>
      <c r="THM4" s="195"/>
      <c r="THN4" s="195"/>
      <c r="THO4" s="195"/>
      <c r="THP4" s="195"/>
      <c r="THQ4" s="195"/>
      <c r="THR4" s="195"/>
      <c r="THS4" s="195"/>
      <c r="THT4" s="195"/>
      <c r="THU4" s="195"/>
      <c r="THV4" s="195"/>
      <c r="THW4" s="195"/>
      <c r="THX4" s="195"/>
      <c r="THY4" s="195"/>
      <c r="THZ4" s="195"/>
      <c r="TIA4" s="195"/>
      <c r="TIB4" s="195"/>
      <c r="TIC4" s="195"/>
      <c r="TID4" s="195"/>
      <c r="TIE4" s="195"/>
      <c r="TIF4" s="195"/>
      <c r="TIG4" s="195"/>
      <c r="TIH4" s="195"/>
      <c r="TII4" s="195"/>
      <c r="TIJ4" s="195"/>
      <c r="TIK4" s="195"/>
      <c r="TIL4" s="195"/>
      <c r="TIM4" s="195"/>
      <c r="TIN4" s="195"/>
      <c r="TIO4" s="195"/>
      <c r="TIP4" s="195"/>
      <c r="TIQ4" s="195"/>
      <c r="TIR4" s="195"/>
      <c r="TIS4" s="195"/>
      <c r="TIT4" s="195"/>
      <c r="TIU4" s="195"/>
      <c r="TIV4" s="195"/>
      <c r="TIW4" s="195"/>
      <c r="TIX4" s="195"/>
      <c r="TIY4" s="195"/>
      <c r="TIZ4" s="195"/>
      <c r="TJA4" s="195"/>
      <c r="TJB4" s="195"/>
      <c r="TJC4" s="195"/>
      <c r="TJD4" s="195"/>
      <c r="TJE4" s="195"/>
      <c r="TJF4" s="195"/>
      <c r="TJG4" s="195"/>
      <c r="TJH4" s="195"/>
      <c r="TJI4" s="195"/>
      <c r="TJJ4" s="195"/>
      <c r="TJK4" s="195"/>
      <c r="TJL4" s="195"/>
      <c r="TJM4" s="195"/>
      <c r="TJN4" s="195"/>
      <c r="TJO4" s="195"/>
      <c r="TJP4" s="195"/>
      <c r="TJQ4" s="195"/>
      <c r="TJR4" s="195"/>
      <c r="TJS4" s="195"/>
      <c r="TJT4" s="195"/>
      <c r="TJU4" s="195"/>
      <c r="TJV4" s="195"/>
      <c r="TJW4" s="195"/>
      <c r="TJX4" s="195"/>
      <c r="TJY4" s="195"/>
      <c r="TJZ4" s="195"/>
      <c r="TKA4" s="195"/>
      <c r="TKB4" s="195"/>
      <c r="TKC4" s="195"/>
      <c r="TKD4" s="195"/>
      <c r="TKE4" s="195"/>
      <c r="TKF4" s="195"/>
      <c r="TKG4" s="195"/>
      <c r="TKH4" s="195"/>
      <c r="TKI4" s="195"/>
      <c r="TKJ4" s="195"/>
      <c r="TKK4" s="195"/>
      <c r="TKL4" s="195"/>
      <c r="TKM4" s="195"/>
      <c r="TKN4" s="195"/>
      <c r="TKO4" s="195"/>
      <c r="TKP4" s="195"/>
      <c r="TKQ4" s="195"/>
      <c r="TKR4" s="195"/>
      <c r="TKS4" s="195"/>
      <c r="TKT4" s="195"/>
      <c r="TKU4" s="195"/>
      <c r="TKV4" s="195"/>
      <c r="TKW4" s="195"/>
      <c r="TKX4" s="195"/>
      <c r="TKY4" s="195"/>
      <c r="TKZ4" s="195"/>
      <c r="TLA4" s="195"/>
      <c r="TLB4" s="195"/>
      <c r="TLC4" s="195"/>
      <c r="TLD4" s="195"/>
      <c r="TLE4" s="195"/>
      <c r="TLF4" s="195"/>
      <c r="TLG4" s="195"/>
      <c r="TLH4" s="195"/>
      <c r="TLI4" s="195"/>
      <c r="TLJ4" s="195"/>
      <c r="TLK4" s="195"/>
      <c r="TLL4" s="195"/>
      <c r="TLM4" s="195"/>
      <c r="TLN4" s="195"/>
      <c r="TLO4" s="195"/>
      <c r="TLP4" s="195"/>
      <c r="TLQ4" s="195"/>
      <c r="TLR4" s="195"/>
      <c r="TLS4" s="195"/>
      <c r="TLT4" s="195"/>
      <c r="TLU4" s="195"/>
      <c r="TLV4" s="195"/>
      <c r="TLW4" s="195"/>
      <c r="TLX4" s="195"/>
      <c r="TLY4" s="195"/>
      <c r="TLZ4" s="195"/>
      <c r="TMA4" s="195"/>
      <c r="TMB4" s="195"/>
      <c r="TMC4" s="195"/>
      <c r="TMD4" s="195"/>
      <c r="TME4" s="195"/>
      <c r="TMF4" s="195"/>
      <c r="TMG4" s="195"/>
      <c r="TMH4" s="195"/>
      <c r="TMI4" s="195"/>
      <c r="TMJ4" s="195"/>
      <c r="TMK4" s="195"/>
      <c r="TML4" s="195"/>
      <c r="TMM4" s="195"/>
      <c r="TMN4" s="195"/>
      <c r="TMO4" s="195"/>
      <c r="TMP4" s="195"/>
      <c r="TMQ4" s="195"/>
      <c r="TMR4" s="195"/>
      <c r="TMS4" s="195"/>
      <c r="TMT4" s="195"/>
      <c r="TMU4" s="195"/>
      <c r="TMV4" s="195"/>
      <c r="TMW4" s="195"/>
      <c r="TMX4" s="195"/>
      <c r="TMY4" s="195"/>
      <c r="TMZ4" s="195"/>
      <c r="TNA4" s="195"/>
      <c r="TNB4" s="195"/>
      <c r="TNC4" s="195"/>
      <c r="TND4" s="195"/>
      <c r="TNE4" s="195"/>
      <c r="TNF4" s="195"/>
      <c r="TNG4" s="195"/>
      <c r="TNH4" s="195"/>
      <c r="TNI4" s="195"/>
      <c r="TNJ4" s="195"/>
      <c r="TNK4" s="195"/>
      <c r="TNL4" s="195"/>
      <c r="TNM4" s="195"/>
      <c r="TNN4" s="195"/>
      <c r="TNO4" s="195"/>
      <c r="TNP4" s="195"/>
      <c r="TNQ4" s="195"/>
      <c r="TNR4" s="195"/>
      <c r="TNS4" s="195"/>
      <c r="TNT4" s="195"/>
      <c r="TNU4" s="195"/>
      <c r="TNV4" s="195"/>
      <c r="TNW4" s="195"/>
      <c r="TNX4" s="195"/>
      <c r="TNY4" s="195"/>
      <c r="TNZ4" s="195"/>
      <c r="TOA4" s="195"/>
      <c r="TOB4" s="195"/>
      <c r="TOC4" s="195"/>
      <c r="TOD4" s="195"/>
      <c r="TOE4" s="195"/>
      <c r="TOF4" s="195"/>
      <c r="TOG4" s="195"/>
      <c r="TOH4" s="195"/>
      <c r="TOI4" s="195"/>
      <c r="TOJ4" s="195"/>
      <c r="TOK4" s="195"/>
      <c r="TOL4" s="195"/>
      <c r="TOM4" s="195"/>
      <c r="TON4" s="195"/>
      <c r="TOO4" s="195"/>
      <c r="TOP4" s="195"/>
      <c r="TOQ4" s="195"/>
      <c r="TOR4" s="195"/>
      <c r="TOS4" s="195"/>
      <c r="TOT4" s="195"/>
      <c r="TOU4" s="195"/>
      <c r="TOV4" s="195"/>
      <c r="TOW4" s="195"/>
      <c r="TOX4" s="195"/>
      <c r="TOY4" s="195"/>
      <c r="TOZ4" s="195"/>
      <c r="TPA4" s="195"/>
      <c r="TPB4" s="195"/>
      <c r="TPC4" s="195"/>
      <c r="TPD4" s="195"/>
      <c r="TPE4" s="195"/>
      <c r="TPF4" s="195"/>
      <c r="TPG4" s="195"/>
      <c r="TPH4" s="195"/>
      <c r="TPI4" s="195"/>
      <c r="TPJ4" s="195"/>
      <c r="TPK4" s="195"/>
      <c r="TPL4" s="195"/>
      <c r="TPM4" s="195"/>
      <c r="TPN4" s="195"/>
      <c r="TPO4" s="195"/>
      <c r="TPP4" s="195"/>
      <c r="TPQ4" s="195"/>
      <c r="TPR4" s="195"/>
      <c r="TPS4" s="195"/>
      <c r="TPT4" s="195"/>
      <c r="TPU4" s="195"/>
      <c r="TPV4" s="195"/>
      <c r="TPW4" s="195"/>
      <c r="TPX4" s="195"/>
      <c r="TPY4" s="195"/>
      <c r="TPZ4" s="195"/>
      <c r="TQA4" s="195"/>
      <c r="TQB4" s="195"/>
      <c r="TQC4" s="195"/>
      <c r="TQD4" s="195"/>
      <c r="TQE4" s="195"/>
      <c r="TQF4" s="195"/>
      <c r="TQG4" s="195"/>
      <c r="TQH4" s="195"/>
      <c r="TQI4" s="195"/>
      <c r="TQJ4" s="195"/>
      <c r="TQK4" s="195"/>
      <c r="TQL4" s="195"/>
      <c r="TQM4" s="195"/>
      <c r="TQN4" s="195"/>
      <c r="TQO4" s="195"/>
      <c r="TQP4" s="195"/>
      <c r="TQQ4" s="195"/>
      <c r="TQR4" s="195"/>
      <c r="TQS4" s="195"/>
      <c r="TQT4" s="195"/>
      <c r="TQU4" s="195"/>
      <c r="TQV4" s="195"/>
      <c r="TQW4" s="195"/>
      <c r="TQX4" s="195"/>
      <c r="TQY4" s="195"/>
      <c r="TQZ4" s="195"/>
      <c r="TRA4" s="195"/>
      <c r="TRB4" s="195"/>
      <c r="TRC4" s="195"/>
      <c r="TRD4" s="195"/>
      <c r="TRE4" s="195"/>
      <c r="TRF4" s="195"/>
      <c r="TRG4" s="195"/>
      <c r="TRH4" s="195"/>
      <c r="TRI4" s="195"/>
      <c r="TRJ4" s="195"/>
      <c r="TRK4" s="195"/>
      <c r="TRL4" s="195"/>
      <c r="TRM4" s="195"/>
      <c r="TRN4" s="195"/>
      <c r="TRO4" s="195"/>
      <c r="TRP4" s="195"/>
      <c r="TRQ4" s="195"/>
      <c r="TRR4" s="195"/>
      <c r="TRS4" s="195"/>
      <c r="TRT4" s="195"/>
      <c r="TRU4" s="195"/>
      <c r="TRV4" s="195"/>
      <c r="TRW4" s="195"/>
      <c r="TRX4" s="195"/>
      <c r="TRY4" s="195"/>
      <c r="TRZ4" s="195"/>
      <c r="TSA4" s="195"/>
      <c r="TSB4" s="195"/>
      <c r="TSC4" s="195"/>
      <c r="TSD4" s="195"/>
      <c r="TSE4" s="195"/>
      <c r="TSF4" s="195"/>
      <c r="TSG4" s="195"/>
      <c r="TSH4" s="195"/>
      <c r="TSI4" s="195"/>
      <c r="TSJ4" s="195"/>
      <c r="TSK4" s="195"/>
      <c r="TSL4" s="195"/>
      <c r="TSM4" s="195"/>
      <c r="TSN4" s="195"/>
      <c r="TSO4" s="195"/>
      <c r="TSP4" s="195"/>
      <c r="TSQ4" s="195"/>
      <c r="TSR4" s="195"/>
      <c r="TSS4" s="195"/>
      <c r="TST4" s="195"/>
      <c r="TSU4" s="195"/>
      <c r="TSV4" s="195"/>
      <c r="TSW4" s="195"/>
      <c r="TSX4" s="195"/>
      <c r="TSY4" s="195"/>
      <c r="TSZ4" s="195"/>
      <c r="TTA4" s="195"/>
      <c r="TTB4" s="195"/>
      <c r="TTC4" s="195"/>
      <c r="TTD4" s="195"/>
      <c r="TTE4" s="195"/>
      <c r="TTF4" s="195"/>
      <c r="TTG4" s="195"/>
      <c r="TTH4" s="195"/>
      <c r="TTI4" s="195"/>
      <c r="TTJ4" s="195"/>
      <c r="TTK4" s="195"/>
      <c r="TTL4" s="195"/>
      <c r="TTM4" s="195"/>
      <c r="TTN4" s="195"/>
      <c r="TTO4" s="195"/>
      <c r="TTP4" s="195"/>
      <c r="TTQ4" s="195"/>
      <c r="TTR4" s="195"/>
      <c r="TTS4" s="195"/>
      <c r="TTT4" s="195"/>
      <c r="TTU4" s="195"/>
      <c r="TTV4" s="195"/>
      <c r="TTW4" s="195"/>
      <c r="TTX4" s="195"/>
      <c r="TTY4" s="195"/>
      <c r="TTZ4" s="195"/>
      <c r="TUA4" s="195"/>
      <c r="TUB4" s="195"/>
      <c r="TUC4" s="195"/>
      <c r="TUD4" s="195"/>
      <c r="TUE4" s="195"/>
      <c r="TUF4" s="195"/>
      <c r="TUG4" s="195"/>
      <c r="TUH4" s="195"/>
      <c r="TUI4" s="195"/>
      <c r="TUJ4" s="195"/>
      <c r="TUK4" s="195"/>
      <c r="TUL4" s="195"/>
      <c r="TUM4" s="195"/>
      <c r="TUN4" s="195"/>
      <c r="TUO4" s="195"/>
      <c r="TUP4" s="195"/>
      <c r="TUQ4" s="195"/>
      <c r="TUR4" s="195"/>
      <c r="TUS4" s="195"/>
      <c r="TUT4" s="195"/>
      <c r="TUU4" s="195"/>
      <c r="TUV4" s="195"/>
      <c r="TUW4" s="195"/>
      <c r="TUX4" s="195"/>
      <c r="TUY4" s="195"/>
      <c r="TUZ4" s="195"/>
      <c r="TVA4" s="195"/>
      <c r="TVB4" s="195"/>
      <c r="TVC4" s="195"/>
      <c r="TVD4" s="195"/>
      <c r="TVE4" s="195"/>
      <c r="TVF4" s="195"/>
      <c r="TVG4" s="195"/>
      <c r="TVH4" s="195"/>
      <c r="TVI4" s="195"/>
      <c r="TVJ4" s="195"/>
      <c r="TVK4" s="195"/>
      <c r="TVL4" s="195"/>
      <c r="TVM4" s="195"/>
      <c r="TVN4" s="195"/>
      <c r="TVO4" s="195"/>
      <c r="TVP4" s="195"/>
      <c r="TVQ4" s="195"/>
      <c r="TVR4" s="195"/>
      <c r="TVS4" s="195"/>
      <c r="TVT4" s="195"/>
      <c r="TVU4" s="195"/>
      <c r="TVV4" s="195"/>
      <c r="TVW4" s="195"/>
      <c r="TVX4" s="195"/>
      <c r="TVY4" s="195"/>
      <c r="TVZ4" s="195"/>
      <c r="TWA4" s="195"/>
      <c r="TWB4" s="195"/>
      <c r="TWC4" s="195"/>
      <c r="TWD4" s="195"/>
      <c r="TWE4" s="195"/>
      <c r="TWF4" s="195"/>
      <c r="TWG4" s="195"/>
      <c r="TWH4" s="195"/>
      <c r="TWI4" s="195"/>
      <c r="TWJ4" s="195"/>
      <c r="TWK4" s="195"/>
      <c r="TWL4" s="195"/>
      <c r="TWM4" s="195"/>
      <c r="TWN4" s="195"/>
      <c r="TWO4" s="195"/>
      <c r="TWP4" s="195"/>
      <c r="TWQ4" s="195"/>
      <c r="TWR4" s="195"/>
      <c r="TWS4" s="195"/>
      <c r="TWT4" s="195"/>
      <c r="TWU4" s="195"/>
      <c r="TWV4" s="195"/>
      <c r="TWW4" s="195"/>
      <c r="TWX4" s="195"/>
      <c r="TWY4" s="195"/>
      <c r="TWZ4" s="195"/>
      <c r="TXA4" s="195"/>
      <c r="TXB4" s="195"/>
      <c r="TXC4" s="195"/>
      <c r="TXD4" s="195"/>
      <c r="TXE4" s="195"/>
      <c r="TXF4" s="195"/>
      <c r="TXG4" s="195"/>
      <c r="TXH4" s="195"/>
      <c r="TXI4" s="195"/>
      <c r="TXJ4" s="195"/>
      <c r="TXK4" s="195"/>
      <c r="TXL4" s="195"/>
      <c r="TXM4" s="195"/>
      <c r="TXN4" s="195"/>
      <c r="TXO4" s="195"/>
      <c r="TXP4" s="195"/>
      <c r="TXQ4" s="195"/>
      <c r="TXR4" s="195"/>
      <c r="TXS4" s="195"/>
      <c r="TXT4" s="195"/>
      <c r="TXU4" s="195"/>
      <c r="TXV4" s="195"/>
      <c r="TXW4" s="195"/>
      <c r="TXX4" s="195"/>
      <c r="TXY4" s="195"/>
      <c r="TXZ4" s="195"/>
      <c r="TYA4" s="195"/>
      <c r="TYB4" s="195"/>
      <c r="TYC4" s="195"/>
      <c r="TYD4" s="195"/>
      <c r="TYE4" s="195"/>
      <c r="TYF4" s="195"/>
      <c r="TYG4" s="195"/>
      <c r="TYH4" s="195"/>
      <c r="TYI4" s="195"/>
      <c r="TYJ4" s="195"/>
      <c r="TYK4" s="195"/>
      <c r="TYL4" s="195"/>
      <c r="TYM4" s="195"/>
      <c r="TYN4" s="195"/>
      <c r="TYO4" s="195"/>
      <c r="TYP4" s="195"/>
      <c r="TYQ4" s="195"/>
      <c r="TYR4" s="195"/>
      <c r="TYS4" s="195"/>
      <c r="TYT4" s="195"/>
      <c r="TYU4" s="195"/>
      <c r="TYV4" s="195"/>
      <c r="TYW4" s="195"/>
      <c r="TYX4" s="195"/>
      <c r="TYY4" s="195"/>
      <c r="TYZ4" s="195"/>
      <c r="TZA4" s="195"/>
      <c r="TZB4" s="195"/>
      <c r="TZC4" s="195"/>
      <c r="TZD4" s="195"/>
      <c r="TZE4" s="195"/>
      <c r="TZF4" s="195"/>
      <c r="TZG4" s="195"/>
      <c r="TZH4" s="195"/>
      <c r="TZI4" s="195"/>
      <c r="TZJ4" s="195"/>
      <c r="TZK4" s="195"/>
      <c r="TZL4" s="195"/>
      <c r="TZM4" s="195"/>
      <c r="TZN4" s="195"/>
      <c r="TZO4" s="195"/>
      <c r="TZP4" s="195"/>
      <c r="TZQ4" s="195"/>
      <c r="TZR4" s="195"/>
      <c r="TZS4" s="195"/>
      <c r="TZT4" s="195"/>
      <c r="TZU4" s="195"/>
      <c r="TZV4" s="195"/>
      <c r="TZW4" s="195"/>
      <c r="TZX4" s="195"/>
      <c r="TZY4" s="195"/>
      <c r="TZZ4" s="195"/>
      <c r="UAA4" s="195"/>
      <c r="UAB4" s="195"/>
      <c r="UAC4" s="195"/>
      <c r="UAD4" s="195"/>
      <c r="UAE4" s="195"/>
      <c r="UAF4" s="195"/>
      <c r="UAG4" s="195"/>
      <c r="UAH4" s="195"/>
      <c r="UAI4" s="195"/>
      <c r="UAJ4" s="195"/>
      <c r="UAK4" s="195"/>
      <c r="UAL4" s="195"/>
      <c r="UAM4" s="195"/>
      <c r="UAN4" s="195"/>
      <c r="UAO4" s="195"/>
      <c r="UAP4" s="195"/>
      <c r="UAQ4" s="195"/>
      <c r="UAR4" s="195"/>
      <c r="UAS4" s="195"/>
      <c r="UAT4" s="195"/>
      <c r="UAU4" s="195"/>
      <c r="UAV4" s="195"/>
      <c r="UAW4" s="195"/>
      <c r="UAX4" s="195"/>
      <c r="UAY4" s="195"/>
      <c r="UAZ4" s="195"/>
      <c r="UBA4" s="195"/>
      <c r="UBB4" s="195"/>
      <c r="UBC4" s="195"/>
      <c r="UBD4" s="195"/>
      <c r="UBE4" s="195"/>
      <c r="UBF4" s="195"/>
      <c r="UBG4" s="195"/>
      <c r="UBH4" s="195"/>
      <c r="UBI4" s="195"/>
      <c r="UBJ4" s="195"/>
      <c r="UBK4" s="195"/>
      <c r="UBL4" s="195"/>
      <c r="UBM4" s="195"/>
      <c r="UBN4" s="195"/>
      <c r="UBO4" s="195"/>
      <c r="UBP4" s="195"/>
      <c r="UBQ4" s="195"/>
      <c r="UBR4" s="195"/>
      <c r="UBS4" s="195"/>
      <c r="UBT4" s="195"/>
      <c r="UBU4" s="195"/>
      <c r="UBV4" s="195"/>
      <c r="UBW4" s="195"/>
      <c r="UBX4" s="195"/>
      <c r="UBY4" s="195"/>
      <c r="UBZ4" s="195"/>
      <c r="UCA4" s="195"/>
      <c r="UCB4" s="195"/>
      <c r="UCC4" s="195"/>
      <c r="UCD4" s="195"/>
      <c r="UCE4" s="195"/>
      <c r="UCF4" s="195"/>
      <c r="UCG4" s="195"/>
      <c r="UCH4" s="195"/>
      <c r="UCI4" s="195"/>
      <c r="UCJ4" s="195"/>
      <c r="UCK4" s="195"/>
      <c r="UCL4" s="195"/>
      <c r="UCM4" s="195"/>
      <c r="UCN4" s="195"/>
      <c r="UCO4" s="195"/>
      <c r="UCP4" s="195"/>
      <c r="UCQ4" s="195"/>
      <c r="UCR4" s="195"/>
      <c r="UCS4" s="195"/>
      <c r="UCT4" s="195"/>
      <c r="UCU4" s="195"/>
      <c r="UCV4" s="195"/>
      <c r="UCW4" s="195"/>
      <c r="UCX4" s="195"/>
      <c r="UCY4" s="195"/>
      <c r="UCZ4" s="195"/>
      <c r="UDA4" s="195"/>
      <c r="UDB4" s="195"/>
      <c r="UDC4" s="195"/>
      <c r="UDD4" s="195"/>
      <c r="UDE4" s="195"/>
      <c r="UDF4" s="195"/>
      <c r="UDG4" s="195"/>
      <c r="UDH4" s="195"/>
      <c r="UDI4" s="195"/>
      <c r="UDJ4" s="195"/>
      <c r="UDK4" s="195"/>
      <c r="UDL4" s="195"/>
      <c r="UDM4" s="195"/>
      <c r="UDN4" s="195"/>
      <c r="UDO4" s="195"/>
      <c r="UDP4" s="195"/>
      <c r="UDQ4" s="195"/>
      <c r="UDR4" s="195"/>
      <c r="UDS4" s="195"/>
      <c r="UDT4" s="195"/>
      <c r="UDU4" s="195"/>
      <c r="UDV4" s="195"/>
      <c r="UDW4" s="195"/>
      <c r="UDX4" s="195"/>
      <c r="UDY4" s="195"/>
      <c r="UDZ4" s="195"/>
      <c r="UEA4" s="195"/>
      <c r="UEB4" s="195"/>
      <c r="UEC4" s="195"/>
      <c r="UED4" s="195"/>
      <c r="UEE4" s="195"/>
      <c r="UEF4" s="195"/>
      <c r="UEG4" s="195"/>
      <c r="UEH4" s="195"/>
      <c r="UEI4" s="195"/>
      <c r="UEJ4" s="195"/>
      <c r="UEK4" s="195"/>
      <c r="UEL4" s="195"/>
      <c r="UEM4" s="195"/>
      <c r="UEN4" s="195"/>
      <c r="UEO4" s="195"/>
      <c r="UEP4" s="195"/>
      <c r="UEQ4" s="195"/>
      <c r="UER4" s="195"/>
      <c r="UES4" s="195"/>
      <c r="UET4" s="195"/>
      <c r="UEU4" s="195"/>
      <c r="UEV4" s="195"/>
      <c r="UEW4" s="195"/>
      <c r="UEX4" s="195"/>
      <c r="UEY4" s="195"/>
      <c r="UEZ4" s="195"/>
      <c r="UFA4" s="195"/>
      <c r="UFB4" s="195"/>
      <c r="UFC4" s="195"/>
      <c r="UFD4" s="195"/>
      <c r="UFE4" s="195"/>
      <c r="UFF4" s="195"/>
      <c r="UFG4" s="195"/>
      <c r="UFH4" s="195"/>
      <c r="UFI4" s="195"/>
      <c r="UFJ4" s="195"/>
      <c r="UFK4" s="195"/>
      <c r="UFL4" s="195"/>
      <c r="UFM4" s="195"/>
      <c r="UFN4" s="195"/>
      <c r="UFO4" s="195"/>
      <c r="UFP4" s="195"/>
      <c r="UFQ4" s="195"/>
      <c r="UFR4" s="195"/>
      <c r="UFS4" s="195"/>
      <c r="UFT4" s="195"/>
      <c r="UFU4" s="195"/>
      <c r="UFV4" s="195"/>
      <c r="UFW4" s="195"/>
      <c r="UFX4" s="195"/>
      <c r="UFY4" s="195"/>
      <c r="UFZ4" s="195"/>
      <c r="UGA4" s="195"/>
      <c r="UGB4" s="195"/>
      <c r="UGC4" s="195"/>
      <c r="UGD4" s="195"/>
      <c r="UGE4" s="195"/>
      <c r="UGF4" s="195"/>
      <c r="UGG4" s="195"/>
      <c r="UGH4" s="195"/>
      <c r="UGI4" s="195"/>
      <c r="UGJ4" s="195"/>
      <c r="UGK4" s="195"/>
      <c r="UGL4" s="195"/>
      <c r="UGM4" s="195"/>
      <c r="UGN4" s="195"/>
      <c r="UGO4" s="195"/>
      <c r="UGP4" s="195"/>
      <c r="UGQ4" s="195"/>
      <c r="UGR4" s="195"/>
      <c r="UGS4" s="195"/>
      <c r="UGT4" s="195"/>
      <c r="UGU4" s="195"/>
      <c r="UGV4" s="195"/>
      <c r="UGW4" s="195"/>
      <c r="UGX4" s="195"/>
      <c r="UGY4" s="195"/>
      <c r="UGZ4" s="195"/>
      <c r="UHA4" s="195"/>
      <c r="UHB4" s="195"/>
      <c r="UHC4" s="195"/>
      <c r="UHD4" s="195"/>
      <c r="UHE4" s="195"/>
      <c r="UHF4" s="195"/>
      <c r="UHG4" s="195"/>
      <c r="UHH4" s="195"/>
      <c r="UHI4" s="195"/>
      <c r="UHJ4" s="195"/>
      <c r="UHK4" s="195"/>
      <c r="UHL4" s="195"/>
      <c r="UHM4" s="195"/>
      <c r="UHN4" s="195"/>
      <c r="UHO4" s="195"/>
      <c r="UHP4" s="195"/>
      <c r="UHQ4" s="195"/>
      <c r="UHR4" s="195"/>
      <c r="UHS4" s="195"/>
      <c r="UHT4" s="195"/>
      <c r="UHU4" s="195"/>
      <c r="UHV4" s="195"/>
      <c r="UHW4" s="195"/>
      <c r="UHX4" s="195"/>
      <c r="UHY4" s="195"/>
      <c r="UHZ4" s="195"/>
      <c r="UIA4" s="195"/>
      <c r="UIB4" s="195"/>
      <c r="UIC4" s="195"/>
      <c r="UID4" s="195"/>
      <c r="UIE4" s="195"/>
      <c r="UIF4" s="195"/>
      <c r="UIG4" s="195"/>
      <c r="UIH4" s="195"/>
      <c r="UII4" s="195"/>
      <c r="UIJ4" s="195"/>
      <c r="UIK4" s="195"/>
      <c r="UIL4" s="195"/>
      <c r="UIM4" s="195"/>
      <c r="UIN4" s="195"/>
      <c r="UIO4" s="195"/>
      <c r="UIP4" s="195"/>
      <c r="UIQ4" s="195"/>
      <c r="UIR4" s="195"/>
      <c r="UIS4" s="195"/>
      <c r="UIT4" s="195"/>
      <c r="UIU4" s="195"/>
      <c r="UIV4" s="195"/>
      <c r="UIW4" s="195"/>
      <c r="UIX4" s="195"/>
      <c r="UIY4" s="195"/>
      <c r="UIZ4" s="195"/>
      <c r="UJA4" s="195"/>
      <c r="UJB4" s="195"/>
      <c r="UJC4" s="195"/>
      <c r="UJD4" s="195"/>
      <c r="UJE4" s="195"/>
      <c r="UJF4" s="195"/>
      <c r="UJG4" s="195"/>
      <c r="UJH4" s="195"/>
      <c r="UJI4" s="195"/>
      <c r="UJJ4" s="195"/>
      <c r="UJK4" s="195"/>
      <c r="UJL4" s="195"/>
      <c r="UJM4" s="195"/>
      <c r="UJN4" s="195"/>
      <c r="UJO4" s="195"/>
      <c r="UJP4" s="195"/>
      <c r="UJQ4" s="195"/>
      <c r="UJR4" s="195"/>
      <c r="UJS4" s="195"/>
      <c r="UJT4" s="195"/>
      <c r="UJU4" s="195"/>
      <c r="UJV4" s="195"/>
      <c r="UJW4" s="195"/>
      <c r="UJX4" s="195"/>
      <c r="UJY4" s="195"/>
      <c r="UJZ4" s="195"/>
      <c r="UKA4" s="195"/>
      <c r="UKB4" s="195"/>
      <c r="UKC4" s="195"/>
      <c r="UKD4" s="195"/>
      <c r="UKE4" s="195"/>
      <c r="UKF4" s="195"/>
      <c r="UKG4" s="195"/>
      <c r="UKH4" s="195"/>
      <c r="UKI4" s="195"/>
      <c r="UKJ4" s="195"/>
      <c r="UKK4" s="195"/>
      <c r="UKL4" s="195"/>
      <c r="UKM4" s="195"/>
      <c r="UKN4" s="195"/>
      <c r="UKO4" s="195"/>
      <c r="UKP4" s="195"/>
      <c r="UKQ4" s="195"/>
      <c r="UKR4" s="195"/>
      <c r="UKS4" s="195"/>
      <c r="UKT4" s="195"/>
      <c r="UKU4" s="195"/>
      <c r="UKV4" s="195"/>
      <c r="UKW4" s="195"/>
      <c r="UKX4" s="195"/>
      <c r="UKY4" s="195"/>
      <c r="UKZ4" s="195"/>
      <c r="ULA4" s="195"/>
      <c r="ULB4" s="195"/>
      <c r="ULC4" s="195"/>
      <c r="ULD4" s="195"/>
      <c r="ULE4" s="195"/>
      <c r="ULF4" s="195"/>
      <c r="ULG4" s="195"/>
      <c r="ULH4" s="195"/>
      <c r="ULI4" s="195"/>
      <c r="ULJ4" s="195"/>
      <c r="ULK4" s="195"/>
      <c r="ULL4" s="195"/>
      <c r="ULM4" s="195"/>
      <c r="ULN4" s="195"/>
      <c r="ULO4" s="195"/>
      <c r="ULP4" s="195"/>
      <c r="ULQ4" s="195"/>
      <c r="ULR4" s="195"/>
      <c r="ULS4" s="195"/>
      <c r="ULT4" s="195"/>
      <c r="ULU4" s="195"/>
      <c r="ULV4" s="195"/>
      <c r="ULW4" s="195"/>
      <c r="ULX4" s="195"/>
      <c r="ULY4" s="195"/>
      <c r="ULZ4" s="195"/>
      <c r="UMA4" s="195"/>
      <c r="UMB4" s="195"/>
      <c r="UMC4" s="195"/>
      <c r="UMD4" s="195"/>
      <c r="UME4" s="195"/>
      <c r="UMF4" s="195"/>
      <c r="UMG4" s="195"/>
      <c r="UMH4" s="195"/>
      <c r="UMI4" s="195"/>
      <c r="UMJ4" s="195"/>
      <c r="UMK4" s="195"/>
      <c r="UML4" s="195"/>
      <c r="UMM4" s="195"/>
      <c r="UMN4" s="195"/>
      <c r="UMO4" s="195"/>
      <c r="UMP4" s="195"/>
      <c r="UMQ4" s="195"/>
      <c r="UMR4" s="195"/>
      <c r="UMS4" s="195"/>
      <c r="UMT4" s="195"/>
      <c r="UMU4" s="195"/>
      <c r="UMV4" s="195"/>
      <c r="UMW4" s="195"/>
      <c r="UMX4" s="195"/>
      <c r="UMY4" s="195"/>
      <c r="UMZ4" s="195"/>
      <c r="UNA4" s="195"/>
      <c r="UNB4" s="195"/>
      <c r="UNC4" s="195"/>
      <c r="UND4" s="195"/>
      <c r="UNE4" s="195"/>
      <c r="UNF4" s="195"/>
      <c r="UNG4" s="195"/>
      <c r="UNH4" s="195"/>
      <c r="UNI4" s="195"/>
      <c r="UNJ4" s="195"/>
      <c r="UNK4" s="195"/>
      <c r="UNL4" s="195"/>
      <c r="UNM4" s="195"/>
      <c r="UNN4" s="195"/>
      <c r="UNO4" s="195"/>
      <c r="UNP4" s="195"/>
      <c r="UNQ4" s="195"/>
      <c r="UNR4" s="195"/>
      <c r="UNS4" s="195"/>
      <c r="UNT4" s="195"/>
      <c r="UNU4" s="195"/>
      <c r="UNV4" s="195"/>
      <c r="UNW4" s="195"/>
      <c r="UNX4" s="195"/>
      <c r="UNY4" s="195"/>
      <c r="UNZ4" s="195"/>
      <c r="UOA4" s="195"/>
      <c r="UOB4" s="195"/>
      <c r="UOC4" s="195"/>
      <c r="UOD4" s="195"/>
      <c r="UOE4" s="195"/>
      <c r="UOF4" s="195"/>
      <c r="UOG4" s="195"/>
      <c r="UOH4" s="195"/>
      <c r="UOI4" s="195"/>
      <c r="UOJ4" s="195"/>
      <c r="UOK4" s="195"/>
      <c r="UOL4" s="195"/>
      <c r="UOM4" s="195"/>
      <c r="UON4" s="195"/>
      <c r="UOO4" s="195"/>
      <c r="UOP4" s="195"/>
      <c r="UOQ4" s="195"/>
      <c r="UOR4" s="195"/>
      <c r="UOS4" s="195"/>
      <c r="UOT4" s="195"/>
      <c r="UOU4" s="195"/>
      <c r="UOV4" s="195"/>
      <c r="UOW4" s="195"/>
      <c r="UOX4" s="195"/>
      <c r="UOY4" s="195"/>
      <c r="UOZ4" s="195"/>
      <c r="UPA4" s="195"/>
      <c r="UPB4" s="195"/>
      <c r="UPC4" s="195"/>
      <c r="UPD4" s="195"/>
      <c r="UPE4" s="195"/>
      <c r="UPF4" s="195"/>
      <c r="UPG4" s="195"/>
      <c r="UPH4" s="195"/>
      <c r="UPI4" s="195"/>
      <c r="UPJ4" s="195"/>
      <c r="UPK4" s="195"/>
      <c r="UPL4" s="195"/>
      <c r="UPM4" s="195"/>
      <c r="UPN4" s="195"/>
      <c r="UPO4" s="195"/>
      <c r="UPP4" s="195"/>
      <c r="UPQ4" s="195"/>
      <c r="UPR4" s="195"/>
      <c r="UPS4" s="195"/>
      <c r="UPT4" s="195"/>
      <c r="UPU4" s="195"/>
      <c r="UPV4" s="195"/>
      <c r="UPW4" s="195"/>
      <c r="UPX4" s="195"/>
      <c r="UPY4" s="195"/>
      <c r="UPZ4" s="195"/>
      <c r="UQA4" s="195"/>
      <c r="UQB4" s="195"/>
      <c r="UQC4" s="195"/>
      <c r="UQD4" s="195"/>
      <c r="UQE4" s="195"/>
      <c r="UQF4" s="195"/>
      <c r="UQG4" s="195"/>
      <c r="UQH4" s="195"/>
      <c r="UQI4" s="195"/>
      <c r="UQJ4" s="195"/>
      <c r="UQK4" s="195"/>
      <c r="UQL4" s="195"/>
      <c r="UQM4" s="195"/>
      <c r="UQN4" s="195"/>
      <c r="UQO4" s="195"/>
      <c r="UQP4" s="195"/>
      <c r="UQQ4" s="195"/>
      <c r="UQR4" s="195"/>
      <c r="UQS4" s="195"/>
      <c r="UQT4" s="195"/>
      <c r="UQU4" s="195"/>
      <c r="UQV4" s="195"/>
      <c r="UQW4" s="195"/>
      <c r="UQX4" s="195"/>
      <c r="UQY4" s="195"/>
      <c r="UQZ4" s="195"/>
      <c r="URA4" s="195"/>
      <c r="URB4" s="195"/>
      <c r="URC4" s="195"/>
      <c r="URD4" s="195"/>
      <c r="URE4" s="195"/>
      <c r="URF4" s="195"/>
      <c r="URG4" s="195"/>
      <c r="URH4" s="195"/>
      <c r="URI4" s="195"/>
      <c r="URJ4" s="195"/>
      <c r="URK4" s="195"/>
      <c r="URL4" s="195"/>
      <c r="URM4" s="195"/>
      <c r="URN4" s="195"/>
      <c r="URO4" s="195"/>
      <c r="URP4" s="195"/>
      <c r="URQ4" s="195"/>
      <c r="URR4" s="195"/>
      <c r="URS4" s="195"/>
      <c r="URT4" s="195"/>
      <c r="URU4" s="195"/>
      <c r="URV4" s="195"/>
      <c r="URW4" s="195"/>
      <c r="URX4" s="195"/>
      <c r="URY4" s="195"/>
      <c r="URZ4" s="195"/>
      <c r="USA4" s="195"/>
      <c r="USB4" s="195"/>
      <c r="USC4" s="195"/>
      <c r="USD4" s="195"/>
      <c r="USE4" s="195"/>
      <c r="USF4" s="195"/>
      <c r="USG4" s="195"/>
      <c r="USH4" s="195"/>
      <c r="USI4" s="195"/>
      <c r="USJ4" s="195"/>
      <c r="USK4" s="195"/>
      <c r="USL4" s="195"/>
      <c r="USM4" s="195"/>
      <c r="USN4" s="195"/>
      <c r="USO4" s="195"/>
      <c r="USP4" s="195"/>
      <c r="USQ4" s="195"/>
      <c r="USR4" s="195"/>
      <c r="USS4" s="195"/>
      <c r="UST4" s="195"/>
      <c r="USU4" s="195"/>
      <c r="USV4" s="195"/>
      <c r="USW4" s="195"/>
      <c r="USX4" s="195"/>
      <c r="USY4" s="195"/>
      <c r="USZ4" s="195"/>
      <c r="UTA4" s="195"/>
      <c r="UTB4" s="195"/>
      <c r="UTC4" s="195"/>
      <c r="UTD4" s="195"/>
      <c r="UTE4" s="195"/>
      <c r="UTF4" s="195"/>
      <c r="UTG4" s="195"/>
      <c r="UTH4" s="195"/>
      <c r="UTI4" s="195"/>
      <c r="UTJ4" s="195"/>
      <c r="UTK4" s="195"/>
      <c r="UTL4" s="195"/>
      <c r="UTM4" s="195"/>
      <c r="UTN4" s="195"/>
      <c r="UTO4" s="195"/>
      <c r="UTP4" s="195"/>
      <c r="UTQ4" s="195"/>
      <c r="UTR4" s="195"/>
      <c r="UTS4" s="195"/>
      <c r="UTT4" s="195"/>
      <c r="UTU4" s="195"/>
      <c r="UTV4" s="195"/>
      <c r="UTW4" s="195"/>
      <c r="UTX4" s="195"/>
      <c r="UTY4" s="195"/>
      <c r="UTZ4" s="195"/>
      <c r="UUA4" s="195"/>
      <c r="UUB4" s="195"/>
      <c r="UUC4" s="195"/>
      <c r="UUD4" s="195"/>
      <c r="UUE4" s="195"/>
      <c r="UUF4" s="195"/>
      <c r="UUG4" s="195"/>
      <c r="UUH4" s="195"/>
      <c r="UUI4" s="195"/>
      <c r="UUJ4" s="195"/>
      <c r="UUK4" s="195"/>
      <c r="UUL4" s="195"/>
      <c r="UUM4" s="195"/>
      <c r="UUN4" s="195"/>
      <c r="UUO4" s="195"/>
      <c r="UUP4" s="195"/>
      <c r="UUQ4" s="195"/>
      <c r="UUR4" s="195"/>
      <c r="UUS4" s="195"/>
      <c r="UUT4" s="195"/>
      <c r="UUU4" s="195"/>
      <c r="UUV4" s="195"/>
      <c r="UUW4" s="195"/>
      <c r="UUX4" s="195"/>
      <c r="UUY4" s="195"/>
      <c r="UUZ4" s="195"/>
      <c r="UVA4" s="195"/>
      <c r="UVB4" s="195"/>
      <c r="UVC4" s="195"/>
      <c r="UVD4" s="195"/>
      <c r="UVE4" s="195"/>
      <c r="UVF4" s="195"/>
      <c r="UVG4" s="195"/>
      <c r="UVH4" s="195"/>
      <c r="UVI4" s="195"/>
      <c r="UVJ4" s="195"/>
      <c r="UVK4" s="195"/>
      <c r="UVL4" s="195"/>
      <c r="UVM4" s="195"/>
      <c r="UVN4" s="195"/>
      <c r="UVO4" s="195"/>
      <c r="UVP4" s="195"/>
      <c r="UVQ4" s="195"/>
      <c r="UVR4" s="195"/>
      <c r="UVS4" s="195"/>
      <c r="UVT4" s="195"/>
      <c r="UVU4" s="195"/>
      <c r="UVV4" s="195"/>
      <c r="UVW4" s="195"/>
      <c r="UVX4" s="195"/>
      <c r="UVY4" s="195"/>
      <c r="UVZ4" s="195"/>
      <c r="UWA4" s="195"/>
      <c r="UWB4" s="195"/>
      <c r="UWC4" s="195"/>
      <c r="UWD4" s="195"/>
      <c r="UWE4" s="195"/>
      <c r="UWF4" s="195"/>
      <c r="UWG4" s="195"/>
      <c r="UWH4" s="195"/>
      <c r="UWI4" s="195"/>
      <c r="UWJ4" s="195"/>
      <c r="UWK4" s="195"/>
      <c r="UWL4" s="195"/>
      <c r="UWM4" s="195"/>
      <c r="UWN4" s="195"/>
      <c r="UWO4" s="195"/>
      <c r="UWP4" s="195"/>
      <c r="UWQ4" s="195"/>
      <c r="UWR4" s="195"/>
      <c r="UWS4" s="195"/>
      <c r="UWT4" s="195"/>
      <c r="UWU4" s="195"/>
      <c r="UWV4" s="195"/>
      <c r="UWW4" s="195"/>
      <c r="UWX4" s="195"/>
      <c r="UWY4" s="195"/>
      <c r="UWZ4" s="195"/>
      <c r="UXA4" s="195"/>
      <c r="UXB4" s="195"/>
      <c r="UXC4" s="195"/>
      <c r="UXD4" s="195"/>
      <c r="UXE4" s="195"/>
      <c r="UXF4" s="195"/>
      <c r="UXG4" s="195"/>
      <c r="UXH4" s="195"/>
      <c r="UXI4" s="195"/>
      <c r="UXJ4" s="195"/>
      <c r="UXK4" s="195"/>
      <c r="UXL4" s="195"/>
      <c r="UXM4" s="195"/>
      <c r="UXN4" s="195"/>
      <c r="UXO4" s="195"/>
      <c r="UXP4" s="195"/>
      <c r="UXQ4" s="195"/>
      <c r="UXR4" s="195"/>
      <c r="UXS4" s="195"/>
      <c r="UXT4" s="195"/>
      <c r="UXU4" s="195"/>
      <c r="UXV4" s="195"/>
      <c r="UXW4" s="195"/>
      <c r="UXX4" s="195"/>
      <c r="UXY4" s="195"/>
      <c r="UXZ4" s="195"/>
      <c r="UYA4" s="195"/>
      <c r="UYB4" s="195"/>
      <c r="UYC4" s="195"/>
      <c r="UYD4" s="195"/>
      <c r="UYE4" s="195"/>
      <c r="UYF4" s="195"/>
      <c r="UYG4" s="195"/>
      <c r="UYH4" s="195"/>
      <c r="UYI4" s="195"/>
      <c r="UYJ4" s="195"/>
      <c r="UYK4" s="195"/>
      <c r="UYL4" s="195"/>
      <c r="UYM4" s="195"/>
      <c r="UYN4" s="195"/>
      <c r="UYO4" s="195"/>
      <c r="UYP4" s="195"/>
      <c r="UYQ4" s="195"/>
      <c r="UYR4" s="195"/>
      <c r="UYS4" s="195"/>
      <c r="UYT4" s="195"/>
      <c r="UYU4" s="195"/>
      <c r="UYV4" s="195"/>
      <c r="UYW4" s="195"/>
      <c r="UYX4" s="195"/>
      <c r="UYY4" s="195"/>
      <c r="UYZ4" s="195"/>
      <c r="UZA4" s="195"/>
      <c r="UZB4" s="195"/>
      <c r="UZC4" s="195"/>
      <c r="UZD4" s="195"/>
      <c r="UZE4" s="195"/>
      <c r="UZF4" s="195"/>
      <c r="UZG4" s="195"/>
      <c r="UZH4" s="195"/>
      <c r="UZI4" s="195"/>
      <c r="UZJ4" s="195"/>
      <c r="UZK4" s="195"/>
      <c r="UZL4" s="195"/>
      <c r="UZM4" s="195"/>
      <c r="UZN4" s="195"/>
      <c r="UZO4" s="195"/>
      <c r="UZP4" s="195"/>
      <c r="UZQ4" s="195"/>
      <c r="UZR4" s="195"/>
      <c r="UZS4" s="195"/>
      <c r="UZT4" s="195"/>
      <c r="UZU4" s="195"/>
      <c r="UZV4" s="195"/>
      <c r="UZW4" s="195"/>
      <c r="UZX4" s="195"/>
      <c r="UZY4" s="195"/>
      <c r="UZZ4" s="195"/>
      <c r="VAA4" s="195"/>
      <c r="VAB4" s="195"/>
      <c r="VAC4" s="195"/>
      <c r="VAD4" s="195"/>
      <c r="VAE4" s="195"/>
      <c r="VAF4" s="195"/>
      <c r="VAG4" s="195"/>
      <c r="VAH4" s="195"/>
      <c r="VAI4" s="195"/>
      <c r="VAJ4" s="195"/>
      <c r="VAK4" s="195"/>
      <c r="VAL4" s="195"/>
      <c r="VAM4" s="195"/>
      <c r="VAN4" s="195"/>
      <c r="VAO4" s="195"/>
      <c r="VAP4" s="195"/>
      <c r="VAQ4" s="195"/>
      <c r="VAR4" s="195"/>
      <c r="VAS4" s="195"/>
      <c r="VAT4" s="195"/>
      <c r="VAU4" s="195"/>
      <c r="VAV4" s="195"/>
      <c r="VAW4" s="195"/>
      <c r="VAX4" s="195"/>
      <c r="VAY4" s="195"/>
      <c r="VAZ4" s="195"/>
      <c r="VBA4" s="195"/>
      <c r="VBB4" s="195"/>
      <c r="VBC4" s="195"/>
      <c r="VBD4" s="195"/>
      <c r="VBE4" s="195"/>
      <c r="VBF4" s="195"/>
      <c r="VBG4" s="195"/>
      <c r="VBH4" s="195"/>
      <c r="VBI4" s="195"/>
      <c r="VBJ4" s="195"/>
      <c r="VBK4" s="195"/>
      <c r="VBL4" s="195"/>
      <c r="VBM4" s="195"/>
      <c r="VBN4" s="195"/>
      <c r="VBO4" s="195"/>
      <c r="VBP4" s="195"/>
      <c r="VBQ4" s="195"/>
      <c r="VBR4" s="195"/>
      <c r="VBS4" s="195"/>
      <c r="VBT4" s="195"/>
      <c r="VBU4" s="195"/>
      <c r="VBV4" s="195"/>
      <c r="VBW4" s="195"/>
      <c r="VBX4" s="195"/>
      <c r="VBY4" s="195"/>
      <c r="VBZ4" s="195"/>
      <c r="VCA4" s="195"/>
      <c r="VCB4" s="195"/>
      <c r="VCC4" s="195"/>
      <c r="VCD4" s="195"/>
      <c r="VCE4" s="195"/>
      <c r="VCF4" s="195"/>
      <c r="VCG4" s="195"/>
      <c r="VCH4" s="195"/>
      <c r="VCI4" s="195"/>
      <c r="VCJ4" s="195"/>
      <c r="VCK4" s="195"/>
      <c r="VCL4" s="195"/>
      <c r="VCM4" s="195"/>
      <c r="VCN4" s="195"/>
      <c r="VCO4" s="195"/>
      <c r="VCP4" s="195"/>
      <c r="VCQ4" s="195"/>
      <c r="VCR4" s="195"/>
      <c r="VCS4" s="195"/>
      <c r="VCT4" s="195"/>
      <c r="VCU4" s="195"/>
      <c r="VCV4" s="195"/>
      <c r="VCW4" s="195"/>
      <c r="VCX4" s="195"/>
      <c r="VCY4" s="195"/>
      <c r="VCZ4" s="195"/>
      <c r="VDA4" s="195"/>
      <c r="VDB4" s="195"/>
      <c r="VDC4" s="195"/>
      <c r="VDD4" s="195"/>
      <c r="VDE4" s="195"/>
      <c r="VDF4" s="195"/>
      <c r="VDG4" s="195"/>
      <c r="VDH4" s="195"/>
      <c r="VDI4" s="195"/>
      <c r="VDJ4" s="195"/>
      <c r="VDK4" s="195"/>
      <c r="VDL4" s="195"/>
      <c r="VDM4" s="195"/>
      <c r="VDN4" s="195"/>
      <c r="VDO4" s="195"/>
      <c r="VDP4" s="195"/>
      <c r="VDQ4" s="195"/>
      <c r="VDR4" s="195"/>
      <c r="VDS4" s="195"/>
      <c r="VDT4" s="195"/>
      <c r="VDU4" s="195"/>
      <c r="VDV4" s="195"/>
      <c r="VDW4" s="195"/>
      <c r="VDX4" s="195"/>
      <c r="VDY4" s="195"/>
      <c r="VDZ4" s="195"/>
      <c r="VEA4" s="195"/>
      <c r="VEB4" s="195"/>
      <c r="VEC4" s="195"/>
      <c r="VED4" s="195"/>
      <c r="VEE4" s="195"/>
      <c r="VEF4" s="195"/>
      <c r="VEG4" s="195"/>
      <c r="VEH4" s="195"/>
      <c r="VEI4" s="195"/>
      <c r="VEJ4" s="195"/>
      <c r="VEK4" s="195"/>
      <c r="VEL4" s="195"/>
      <c r="VEM4" s="195"/>
      <c r="VEN4" s="195"/>
      <c r="VEO4" s="195"/>
      <c r="VEP4" s="195"/>
      <c r="VEQ4" s="195"/>
      <c r="VER4" s="195"/>
      <c r="VES4" s="195"/>
      <c r="VET4" s="195"/>
      <c r="VEU4" s="195"/>
      <c r="VEV4" s="195"/>
      <c r="VEW4" s="195"/>
      <c r="VEX4" s="195"/>
      <c r="VEY4" s="195"/>
      <c r="VEZ4" s="195"/>
      <c r="VFA4" s="195"/>
      <c r="VFB4" s="195"/>
      <c r="VFC4" s="195"/>
      <c r="VFD4" s="195"/>
      <c r="VFE4" s="195"/>
      <c r="VFF4" s="195"/>
      <c r="VFG4" s="195"/>
      <c r="VFH4" s="195"/>
      <c r="VFI4" s="195"/>
      <c r="VFJ4" s="195"/>
      <c r="VFK4" s="195"/>
      <c r="VFL4" s="195"/>
      <c r="VFM4" s="195"/>
      <c r="VFN4" s="195"/>
      <c r="VFO4" s="195"/>
      <c r="VFP4" s="195"/>
      <c r="VFQ4" s="195"/>
      <c r="VFR4" s="195"/>
      <c r="VFS4" s="195"/>
      <c r="VFT4" s="195"/>
      <c r="VFU4" s="195"/>
      <c r="VFV4" s="195"/>
      <c r="VFW4" s="195"/>
      <c r="VFX4" s="195"/>
      <c r="VFY4" s="195"/>
      <c r="VFZ4" s="195"/>
      <c r="VGA4" s="195"/>
      <c r="VGB4" s="195"/>
      <c r="VGC4" s="195"/>
      <c r="VGD4" s="195"/>
      <c r="VGE4" s="195"/>
      <c r="VGF4" s="195"/>
      <c r="VGG4" s="195"/>
      <c r="VGH4" s="195"/>
      <c r="VGI4" s="195"/>
      <c r="VGJ4" s="195"/>
      <c r="VGK4" s="195"/>
      <c r="VGL4" s="195"/>
      <c r="VGM4" s="195"/>
      <c r="VGN4" s="195"/>
      <c r="VGO4" s="195"/>
      <c r="VGP4" s="195"/>
      <c r="VGQ4" s="195"/>
      <c r="VGR4" s="195"/>
      <c r="VGS4" s="195"/>
      <c r="VGT4" s="195"/>
      <c r="VGU4" s="195"/>
      <c r="VGV4" s="195"/>
      <c r="VGW4" s="195"/>
      <c r="VGX4" s="195"/>
      <c r="VGY4" s="195"/>
      <c r="VGZ4" s="195"/>
      <c r="VHA4" s="195"/>
      <c r="VHB4" s="195"/>
      <c r="VHC4" s="195"/>
      <c r="VHD4" s="195"/>
      <c r="VHE4" s="195"/>
      <c r="VHF4" s="195"/>
      <c r="VHG4" s="195"/>
      <c r="VHH4" s="195"/>
      <c r="VHI4" s="195"/>
      <c r="VHJ4" s="195"/>
      <c r="VHK4" s="195"/>
      <c r="VHL4" s="195"/>
      <c r="VHM4" s="195"/>
      <c r="VHN4" s="195"/>
      <c r="VHO4" s="195"/>
      <c r="VHP4" s="195"/>
      <c r="VHQ4" s="195"/>
      <c r="VHR4" s="195"/>
      <c r="VHS4" s="195"/>
      <c r="VHT4" s="195"/>
      <c r="VHU4" s="195"/>
      <c r="VHV4" s="195"/>
      <c r="VHW4" s="195"/>
      <c r="VHX4" s="195"/>
      <c r="VHY4" s="195"/>
      <c r="VHZ4" s="195"/>
      <c r="VIA4" s="195"/>
      <c r="VIB4" s="195"/>
      <c r="VIC4" s="195"/>
      <c r="VID4" s="195"/>
      <c r="VIE4" s="195"/>
      <c r="VIF4" s="195"/>
      <c r="VIG4" s="195"/>
      <c r="VIH4" s="195"/>
      <c r="VII4" s="195"/>
      <c r="VIJ4" s="195"/>
      <c r="VIK4" s="195"/>
      <c r="VIL4" s="195"/>
      <c r="VIM4" s="195"/>
      <c r="VIN4" s="195"/>
      <c r="VIO4" s="195"/>
      <c r="VIP4" s="195"/>
      <c r="VIQ4" s="195"/>
      <c r="VIR4" s="195"/>
      <c r="VIS4" s="195"/>
      <c r="VIT4" s="195"/>
      <c r="VIU4" s="195"/>
      <c r="VIV4" s="195"/>
      <c r="VIW4" s="195"/>
      <c r="VIX4" s="195"/>
      <c r="VIY4" s="195"/>
      <c r="VIZ4" s="195"/>
      <c r="VJA4" s="195"/>
      <c r="VJB4" s="195"/>
      <c r="VJC4" s="195"/>
      <c r="VJD4" s="195"/>
      <c r="VJE4" s="195"/>
      <c r="VJF4" s="195"/>
      <c r="VJG4" s="195"/>
      <c r="VJH4" s="195"/>
      <c r="VJI4" s="195"/>
      <c r="VJJ4" s="195"/>
      <c r="VJK4" s="195"/>
      <c r="VJL4" s="195"/>
      <c r="VJM4" s="195"/>
      <c r="VJN4" s="195"/>
      <c r="VJO4" s="195"/>
      <c r="VJP4" s="195"/>
      <c r="VJQ4" s="195"/>
      <c r="VJR4" s="195"/>
      <c r="VJS4" s="195"/>
      <c r="VJT4" s="195"/>
      <c r="VJU4" s="195"/>
      <c r="VJV4" s="195"/>
      <c r="VJW4" s="195"/>
      <c r="VJX4" s="195"/>
      <c r="VJY4" s="195"/>
      <c r="VJZ4" s="195"/>
      <c r="VKA4" s="195"/>
      <c r="VKB4" s="195"/>
      <c r="VKC4" s="195"/>
      <c r="VKD4" s="195"/>
      <c r="VKE4" s="195"/>
      <c r="VKF4" s="195"/>
      <c r="VKG4" s="195"/>
      <c r="VKH4" s="195"/>
      <c r="VKI4" s="195"/>
      <c r="VKJ4" s="195"/>
      <c r="VKK4" s="195"/>
      <c r="VKL4" s="195"/>
      <c r="VKM4" s="195"/>
      <c r="VKN4" s="195"/>
      <c r="VKO4" s="195"/>
      <c r="VKP4" s="195"/>
      <c r="VKQ4" s="195"/>
      <c r="VKR4" s="195"/>
      <c r="VKS4" s="195"/>
      <c r="VKT4" s="195"/>
      <c r="VKU4" s="195"/>
      <c r="VKV4" s="195"/>
      <c r="VKW4" s="195"/>
      <c r="VKX4" s="195"/>
      <c r="VKY4" s="195"/>
      <c r="VKZ4" s="195"/>
      <c r="VLA4" s="195"/>
      <c r="VLB4" s="195"/>
      <c r="VLC4" s="195"/>
      <c r="VLD4" s="195"/>
      <c r="VLE4" s="195"/>
      <c r="VLF4" s="195"/>
      <c r="VLG4" s="195"/>
      <c r="VLH4" s="195"/>
      <c r="VLI4" s="195"/>
      <c r="VLJ4" s="195"/>
      <c r="VLK4" s="195"/>
      <c r="VLL4" s="195"/>
      <c r="VLM4" s="195"/>
      <c r="VLN4" s="195"/>
      <c r="VLO4" s="195"/>
      <c r="VLP4" s="195"/>
      <c r="VLQ4" s="195"/>
      <c r="VLR4" s="195"/>
      <c r="VLS4" s="195"/>
      <c r="VLT4" s="195"/>
      <c r="VLU4" s="195"/>
      <c r="VLV4" s="195"/>
      <c r="VLW4" s="195"/>
      <c r="VLX4" s="195"/>
      <c r="VLY4" s="195"/>
      <c r="VLZ4" s="195"/>
      <c r="VMA4" s="195"/>
      <c r="VMB4" s="195"/>
      <c r="VMC4" s="195"/>
      <c r="VMD4" s="195"/>
      <c r="VME4" s="195"/>
      <c r="VMF4" s="195"/>
      <c r="VMG4" s="195"/>
      <c r="VMH4" s="195"/>
      <c r="VMI4" s="195"/>
      <c r="VMJ4" s="195"/>
      <c r="VMK4" s="195"/>
      <c r="VML4" s="195"/>
      <c r="VMM4" s="195"/>
      <c r="VMN4" s="195"/>
      <c r="VMO4" s="195"/>
      <c r="VMP4" s="195"/>
      <c r="VMQ4" s="195"/>
      <c r="VMR4" s="195"/>
      <c r="VMS4" s="195"/>
      <c r="VMT4" s="195"/>
      <c r="VMU4" s="195"/>
      <c r="VMV4" s="195"/>
      <c r="VMW4" s="195"/>
      <c r="VMX4" s="195"/>
      <c r="VMY4" s="195"/>
      <c r="VMZ4" s="195"/>
      <c r="VNA4" s="195"/>
      <c r="VNB4" s="195"/>
      <c r="VNC4" s="195"/>
      <c r="VND4" s="195"/>
      <c r="VNE4" s="195"/>
      <c r="VNF4" s="195"/>
      <c r="VNG4" s="195"/>
      <c r="VNH4" s="195"/>
      <c r="VNI4" s="195"/>
      <c r="VNJ4" s="195"/>
      <c r="VNK4" s="195"/>
      <c r="VNL4" s="195"/>
      <c r="VNM4" s="195"/>
      <c r="VNN4" s="195"/>
      <c r="VNO4" s="195"/>
      <c r="VNP4" s="195"/>
      <c r="VNQ4" s="195"/>
      <c r="VNR4" s="195"/>
      <c r="VNS4" s="195"/>
      <c r="VNT4" s="195"/>
      <c r="VNU4" s="195"/>
      <c r="VNV4" s="195"/>
      <c r="VNW4" s="195"/>
      <c r="VNX4" s="195"/>
      <c r="VNY4" s="195"/>
      <c r="VNZ4" s="195"/>
      <c r="VOA4" s="195"/>
      <c r="VOB4" s="195"/>
      <c r="VOC4" s="195"/>
      <c r="VOD4" s="195"/>
      <c r="VOE4" s="195"/>
      <c r="VOF4" s="195"/>
      <c r="VOG4" s="195"/>
      <c r="VOH4" s="195"/>
      <c r="VOI4" s="195"/>
      <c r="VOJ4" s="195"/>
      <c r="VOK4" s="195"/>
      <c r="VOL4" s="195"/>
      <c r="VOM4" s="195"/>
      <c r="VON4" s="195"/>
      <c r="VOO4" s="195"/>
      <c r="VOP4" s="195"/>
      <c r="VOQ4" s="195"/>
      <c r="VOR4" s="195"/>
      <c r="VOS4" s="195"/>
      <c r="VOT4" s="195"/>
      <c r="VOU4" s="195"/>
      <c r="VOV4" s="195"/>
      <c r="VOW4" s="195"/>
      <c r="VOX4" s="195"/>
      <c r="VOY4" s="195"/>
      <c r="VOZ4" s="195"/>
      <c r="VPA4" s="195"/>
      <c r="VPB4" s="195"/>
      <c r="VPC4" s="195"/>
      <c r="VPD4" s="195"/>
      <c r="VPE4" s="195"/>
      <c r="VPF4" s="195"/>
      <c r="VPG4" s="195"/>
      <c r="VPH4" s="195"/>
      <c r="VPI4" s="195"/>
      <c r="VPJ4" s="195"/>
      <c r="VPK4" s="195"/>
      <c r="VPL4" s="195"/>
      <c r="VPM4" s="195"/>
      <c r="VPN4" s="195"/>
      <c r="VPO4" s="195"/>
      <c r="VPP4" s="195"/>
      <c r="VPQ4" s="195"/>
      <c r="VPR4" s="195"/>
      <c r="VPS4" s="195"/>
      <c r="VPT4" s="195"/>
      <c r="VPU4" s="195"/>
      <c r="VPV4" s="195"/>
      <c r="VPW4" s="195"/>
      <c r="VPX4" s="195"/>
      <c r="VPY4" s="195"/>
      <c r="VPZ4" s="195"/>
      <c r="VQA4" s="195"/>
      <c r="VQB4" s="195"/>
      <c r="VQC4" s="195"/>
      <c r="VQD4" s="195"/>
      <c r="VQE4" s="195"/>
      <c r="VQF4" s="195"/>
      <c r="VQG4" s="195"/>
      <c r="VQH4" s="195"/>
      <c r="VQI4" s="195"/>
      <c r="VQJ4" s="195"/>
      <c r="VQK4" s="195"/>
      <c r="VQL4" s="195"/>
      <c r="VQM4" s="195"/>
      <c r="VQN4" s="195"/>
      <c r="VQO4" s="195"/>
      <c r="VQP4" s="195"/>
      <c r="VQQ4" s="195"/>
      <c r="VQR4" s="195"/>
      <c r="VQS4" s="195"/>
      <c r="VQT4" s="195"/>
      <c r="VQU4" s="195"/>
      <c r="VQV4" s="195"/>
      <c r="VQW4" s="195"/>
      <c r="VQX4" s="195"/>
      <c r="VQY4" s="195"/>
      <c r="VQZ4" s="195"/>
      <c r="VRA4" s="195"/>
      <c r="VRB4" s="195"/>
      <c r="VRC4" s="195"/>
      <c r="VRD4" s="195"/>
      <c r="VRE4" s="195"/>
      <c r="VRF4" s="195"/>
      <c r="VRG4" s="195"/>
      <c r="VRH4" s="195"/>
      <c r="VRI4" s="195"/>
      <c r="VRJ4" s="195"/>
      <c r="VRK4" s="195"/>
      <c r="VRL4" s="195"/>
      <c r="VRM4" s="195"/>
      <c r="VRN4" s="195"/>
      <c r="VRO4" s="195"/>
      <c r="VRP4" s="195"/>
      <c r="VRQ4" s="195"/>
      <c r="VRR4" s="195"/>
      <c r="VRS4" s="195"/>
      <c r="VRT4" s="195"/>
      <c r="VRU4" s="195"/>
      <c r="VRV4" s="195"/>
      <c r="VRW4" s="195"/>
      <c r="VRX4" s="195"/>
      <c r="VRY4" s="195"/>
      <c r="VRZ4" s="195"/>
      <c r="VSA4" s="195"/>
      <c r="VSB4" s="195"/>
      <c r="VSC4" s="195"/>
      <c r="VSD4" s="195"/>
      <c r="VSE4" s="195"/>
      <c r="VSF4" s="195"/>
      <c r="VSG4" s="195"/>
      <c r="VSH4" s="195"/>
      <c r="VSI4" s="195"/>
      <c r="VSJ4" s="195"/>
      <c r="VSK4" s="195"/>
      <c r="VSL4" s="195"/>
      <c r="VSM4" s="195"/>
      <c r="VSN4" s="195"/>
      <c r="VSO4" s="195"/>
      <c r="VSP4" s="195"/>
      <c r="VSQ4" s="195"/>
      <c r="VSR4" s="195"/>
      <c r="VSS4" s="195"/>
      <c r="VST4" s="195"/>
      <c r="VSU4" s="195"/>
      <c r="VSV4" s="195"/>
      <c r="VSW4" s="195"/>
      <c r="VSX4" s="195"/>
      <c r="VSY4" s="195"/>
      <c r="VSZ4" s="195"/>
      <c r="VTA4" s="195"/>
      <c r="VTB4" s="195"/>
      <c r="VTC4" s="195"/>
      <c r="VTD4" s="195"/>
      <c r="VTE4" s="195"/>
      <c r="VTF4" s="195"/>
      <c r="VTG4" s="195"/>
      <c r="VTH4" s="195"/>
      <c r="VTI4" s="195"/>
      <c r="VTJ4" s="195"/>
      <c r="VTK4" s="195"/>
      <c r="VTL4" s="195"/>
      <c r="VTM4" s="195"/>
      <c r="VTN4" s="195"/>
      <c r="VTO4" s="195"/>
      <c r="VTP4" s="195"/>
      <c r="VTQ4" s="195"/>
      <c r="VTR4" s="195"/>
      <c r="VTS4" s="195"/>
      <c r="VTT4" s="195"/>
      <c r="VTU4" s="195"/>
      <c r="VTV4" s="195"/>
      <c r="VTW4" s="195"/>
      <c r="VTX4" s="195"/>
      <c r="VTY4" s="195"/>
      <c r="VTZ4" s="195"/>
      <c r="VUA4" s="195"/>
      <c r="VUB4" s="195"/>
      <c r="VUC4" s="195"/>
      <c r="VUD4" s="195"/>
      <c r="VUE4" s="195"/>
      <c r="VUF4" s="195"/>
      <c r="VUG4" s="195"/>
      <c r="VUH4" s="195"/>
      <c r="VUI4" s="195"/>
      <c r="VUJ4" s="195"/>
      <c r="VUK4" s="195"/>
      <c r="VUL4" s="195"/>
      <c r="VUM4" s="195"/>
      <c r="VUN4" s="195"/>
      <c r="VUO4" s="195"/>
      <c r="VUP4" s="195"/>
      <c r="VUQ4" s="195"/>
      <c r="VUR4" s="195"/>
      <c r="VUS4" s="195"/>
      <c r="VUT4" s="195"/>
      <c r="VUU4" s="195"/>
      <c r="VUV4" s="195"/>
      <c r="VUW4" s="195"/>
      <c r="VUX4" s="195"/>
      <c r="VUY4" s="195"/>
      <c r="VUZ4" s="195"/>
      <c r="VVA4" s="195"/>
      <c r="VVB4" s="195"/>
      <c r="VVC4" s="195"/>
      <c r="VVD4" s="195"/>
      <c r="VVE4" s="195"/>
      <c r="VVF4" s="195"/>
      <c r="VVG4" s="195"/>
      <c r="VVH4" s="195"/>
      <c r="VVI4" s="195"/>
      <c r="VVJ4" s="195"/>
      <c r="VVK4" s="195"/>
      <c r="VVL4" s="195"/>
      <c r="VVM4" s="195"/>
      <c r="VVN4" s="195"/>
      <c r="VVO4" s="195"/>
      <c r="VVP4" s="195"/>
      <c r="VVQ4" s="195"/>
      <c r="VVR4" s="195"/>
      <c r="VVS4" s="195"/>
      <c r="VVT4" s="195"/>
      <c r="VVU4" s="195"/>
      <c r="VVV4" s="195"/>
      <c r="VVW4" s="195"/>
      <c r="VVX4" s="195"/>
      <c r="VVY4" s="195"/>
      <c r="VVZ4" s="195"/>
      <c r="VWA4" s="195"/>
      <c r="VWB4" s="195"/>
      <c r="VWC4" s="195"/>
      <c r="VWD4" s="195"/>
      <c r="VWE4" s="195"/>
      <c r="VWF4" s="195"/>
      <c r="VWG4" s="195"/>
      <c r="VWH4" s="195"/>
      <c r="VWI4" s="195"/>
      <c r="VWJ4" s="195"/>
      <c r="VWK4" s="195"/>
      <c r="VWL4" s="195"/>
      <c r="VWM4" s="195"/>
      <c r="VWN4" s="195"/>
      <c r="VWO4" s="195"/>
      <c r="VWP4" s="195"/>
      <c r="VWQ4" s="195"/>
      <c r="VWR4" s="195"/>
      <c r="VWS4" s="195"/>
      <c r="VWT4" s="195"/>
      <c r="VWU4" s="195"/>
      <c r="VWV4" s="195"/>
      <c r="VWW4" s="195"/>
      <c r="VWX4" s="195"/>
      <c r="VWY4" s="195"/>
      <c r="VWZ4" s="195"/>
      <c r="VXA4" s="195"/>
      <c r="VXB4" s="195"/>
      <c r="VXC4" s="195"/>
      <c r="VXD4" s="195"/>
      <c r="VXE4" s="195"/>
      <c r="VXF4" s="195"/>
      <c r="VXG4" s="195"/>
      <c r="VXH4" s="195"/>
      <c r="VXI4" s="195"/>
      <c r="VXJ4" s="195"/>
      <c r="VXK4" s="195"/>
      <c r="VXL4" s="195"/>
      <c r="VXM4" s="195"/>
      <c r="VXN4" s="195"/>
      <c r="VXO4" s="195"/>
      <c r="VXP4" s="195"/>
      <c r="VXQ4" s="195"/>
      <c r="VXR4" s="195"/>
      <c r="VXS4" s="195"/>
      <c r="VXT4" s="195"/>
      <c r="VXU4" s="195"/>
      <c r="VXV4" s="195"/>
      <c r="VXW4" s="195"/>
      <c r="VXX4" s="195"/>
      <c r="VXY4" s="195"/>
      <c r="VXZ4" s="195"/>
      <c r="VYA4" s="195"/>
      <c r="VYB4" s="195"/>
      <c r="VYC4" s="195"/>
      <c r="VYD4" s="195"/>
      <c r="VYE4" s="195"/>
      <c r="VYF4" s="195"/>
      <c r="VYG4" s="195"/>
      <c r="VYH4" s="195"/>
      <c r="VYI4" s="195"/>
      <c r="VYJ4" s="195"/>
      <c r="VYK4" s="195"/>
      <c r="VYL4" s="195"/>
      <c r="VYM4" s="195"/>
      <c r="VYN4" s="195"/>
      <c r="VYO4" s="195"/>
      <c r="VYP4" s="195"/>
      <c r="VYQ4" s="195"/>
      <c r="VYR4" s="195"/>
      <c r="VYS4" s="195"/>
      <c r="VYT4" s="195"/>
      <c r="VYU4" s="195"/>
      <c r="VYV4" s="195"/>
      <c r="VYW4" s="195"/>
      <c r="VYX4" s="195"/>
      <c r="VYY4" s="195"/>
      <c r="VYZ4" s="195"/>
      <c r="VZA4" s="195"/>
      <c r="VZB4" s="195"/>
      <c r="VZC4" s="195"/>
      <c r="VZD4" s="195"/>
      <c r="VZE4" s="195"/>
      <c r="VZF4" s="195"/>
      <c r="VZG4" s="195"/>
      <c r="VZH4" s="195"/>
      <c r="VZI4" s="195"/>
      <c r="VZJ4" s="195"/>
      <c r="VZK4" s="195"/>
      <c r="VZL4" s="195"/>
      <c r="VZM4" s="195"/>
      <c r="VZN4" s="195"/>
      <c r="VZO4" s="195"/>
      <c r="VZP4" s="195"/>
      <c r="VZQ4" s="195"/>
      <c r="VZR4" s="195"/>
      <c r="VZS4" s="195"/>
      <c r="VZT4" s="195"/>
      <c r="VZU4" s="195"/>
      <c r="VZV4" s="195"/>
      <c r="VZW4" s="195"/>
      <c r="VZX4" s="195"/>
      <c r="VZY4" s="195"/>
      <c r="VZZ4" s="195"/>
      <c r="WAA4" s="195"/>
      <c r="WAB4" s="195"/>
      <c r="WAC4" s="195"/>
      <c r="WAD4" s="195"/>
      <c r="WAE4" s="195"/>
      <c r="WAF4" s="195"/>
      <c r="WAG4" s="195"/>
      <c r="WAH4" s="195"/>
      <c r="WAI4" s="195"/>
      <c r="WAJ4" s="195"/>
      <c r="WAK4" s="195"/>
      <c r="WAL4" s="195"/>
      <c r="WAM4" s="195"/>
      <c r="WAN4" s="195"/>
      <c r="WAO4" s="195"/>
      <c r="WAP4" s="195"/>
      <c r="WAQ4" s="195"/>
      <c r="WAR4" s="195"/>
      <c r="WAS4" s="195"/>
      <c r="WAT4" s="195"/>
      <c r="WAU4" s="195"/>
      <c r="WAV4" s="195"/>
      <c r="WAW4" s="195"/>
      <c r="WAX4" s="195"/>
      <c r="WAY4" s="195"/>
      <c r="WAZ4" s="195"/>
      <c r="WBA4" s="195"/>
      <c r="WBB4" s="195"/>
      <c r="WBC4" s="195"/>
      <c r="WBD4" s="195"/>
      <c r="WBE4" s="195"/>
      <c r="WBF4" s="195"/>
      <c r="WBG4" s="195"/>
      <c r="WBH4" s="195"/>
      <c r="WBI4" s="195"/>
      <c r="WBJ4" s="195"/>
      <c r="WBK4" s="195"/>
      <c r="WBL4" s="195"/>
      <c r="WBM4" s="195"/>
      <c r="WBN4" s="195"/>
      <c r="WBO4" s="195"/>
      <c r="WBP4" s="195"/>
      <c r="WBQ4" s="195"/>
      <c r="WBR4" s="195"/>
      <c r="WBS4" s="195"/>
      <c r="WBT4" s="195"/>
      <c r="WBU4" s="195"/>
      <c r="WBV4" s="195"/>
      <c r="WBW4" s="195"/>
      <c r="WBX4" s="195"/>
      <c r="WBY4" s="195"/>
      <c r="WBZ4" s="195"/>
      <c r="WCA4" s="195"/>
      <c r="WCB4" s="195"/>
      <c r="WCC4" s="195"/>
      <c r="WCD4" s="195"/>
      <c r="WCE4" s="195"/>
      <c r="WCF4" s="195"/>
      <c r="WCG4" s="195"/>
      <c r="WCH4" s="195"/>
      <c r="WCI4" s="195"/>
      <c r="WCJ4" s="195"/>
      <c r="WCK4" s="195"/>
      <c r="WCL4" s="195"/>
      <c r="WCM4" s="195"/>
      <c r="WCN4" s="195"/>
      <c r="WCO4" s="195"/>
      <c r="WCP4" s="195"/>
      <c r="WCQ4" s="195"/>
      <c r="WCR4" s="195"/>
      <c r="WCS4" s="195"/>
      <c r="WCT4" s="195"/>
      <c r="WCU4" s="195"/>
      <c r="WCV4" s="195"/>
      <c r="WCW4" s="195"/>
      <c r="WCX4" s="195"/>
      <c r="WCY4" s="195"/>
      <c r="WCZ4" s="195"/>
      <c r="WDA4" s="195"/>
      <c r="WDB4" s="195"/>
      <c r="WDC4" s="195"/>
      <c r="WDD4" s="195"/>
      <c r="WDE4" s="195"/>
      <c r="WDF4" s="195"/>
      <c r="WDG4" s="195"/>
      <c r="WDH4" s="195"/>
      <c r="WDI4" s="195"/>
      <c r="WDJ4" s="195"/>
      <c r="WDK4" s="195"/>
      <c r="WDL4" s="195"/>
      <c r="WDM4" s="195"/>
      <c r="WDN4" s="195"/>
      <c r="WDO4" s="195"/>
      <c r="WDP4" s="195"/>
      <c r="WDQ4" s="195"/>
      <c r="WDR4" s="195"/>
      <c r="WDS4" s="195"/>
      <c r="WDT4" s="195"/>
      <c r="WDU4" s="195"/>
      <c r="WDV4" s="195"/>
      <c r="WDW4" s="195"/>
      <c r="WDX4" s="195"/>
      <c r="WDY4" s="195"/>
      <c r="WDZ4" s="195"/>
      <c r="WEA4" s="195"/>
      <c r="WEB4" s="195"/>
      <c r="WEC4" s="195"/>
      <c r="WED4" s="195"/>
      <c r="WEE4" s="195"/>
      <c r="WEF4" s="195"/>
      <c r="WEG4" s="195"/>
      <c r="WEH4" s="195"/>
      <c r="WEI4" s="195"/>
      <c r="WEJ4" s="195"/>
      <c r="WEK4" s="195"/>
      <c r="WEL4" s="195"/>
      <c r="WEM4" s="195"/>
      <c r="WEN4" s="195"/>
      <c r="WEO4" s="195"/>
      <c r="WEP4" s="195"/>
      <c r="WEQ4" s="195"/>
      <c r="WER4" s="195"/>
      <c r="WES4" s="195"/>
      <c r="WET4" s="195"/>
      <c r="WEU4" s="195"/>
      <c r="WEV4" s="195"/>
      <c r="WEW4" s="195"/>
      <c r="WEX4" s="195"/>
      <c r="WEY4" s="195"/>
      <c r="WEZ4" s="195"/>
      <c r="WFA4" s="195"/>
      <c r="WFB4" s="195"/>
      <c r="WFC4" s="195"/>
      <c r="WFD4" s="195"/>
      <c r="WFE4" s="195"/>
      <c r="WFF4" s="195"/>
      <c r="WFG4" s="195"/>
      <c r="WFH4" s="195"/>
      <c r="WFI4" s="195"/>
      <c r="WFJ4" s="195"/>
      <c r="WFK4" s="195"/>
      <c r="WFL4" s="195"/>
      <c r="WFM4" s="195"/>
      <c r="WFN4" s="195"/>
      <c r="WFO4" s="195"/>
      <c r="WFP4" s="195"/>
      <c r="WFQ4" s="195"/>
      <c r="WFR4" s="195"/>
      <c r="WFS4" s="195"/>
      <c r="WFT4" s="195"/>
      <c r="WFU4" s="195"/>
      <c r="WFV4" s="195"/>
      <c r="WFW4" s="195"/>
      <c r="WFX4" s="195"/>
      <c r="WFY4" s="195"/>
      <c r="WFZ4" s="195"/>
      <c r="WGA4" s="195"/>
      <c r="WGB4" s="195"/>
      <c r="WGC4" s="195"/>
      <c r="WGD4" s="195"/>
      <c r="WGE4" s="195"/>
      <c r="WGF4" s="195"/>
      <c r="WGG4" s="195"/>
      <c r="WGH4" s="195"/>
      <c r="WGI4" s="195"/>
      <c r="WGJ4" s="195"/>
      <c r="WGK4" s="195"/>
      <c r="WGL4" s="195"/>
      <c r="WGM4" s="195"/>
      <c r="WGN4" s="195"/>
      <c r="WGO4" s="195"/>
      <c r="WGP4" s="195"/>
      <c r="WGQ4" s="195"/>
      <c r="WGR4" s="195"/>
      <c r="WGS4" s="195"/>
      <c r="WGT4" s="195"/>
      <c r="WGU4" s="195"/>
      <c r="WGV4" s="195"/>
      <c r="WGW4" s="195"/>
      <c r="WGX4" s="195"/>
      <c r="WGY4" s="195"/>
      <c r="WGZ4" s="195"/>
      <c r="WHA4" s="195"/>
      <c r="WHB4" s="195"/>
      <c r="WHC4" s="195"/>
      <c r="WHD4" s="195"/>
      <c r="WHE4" s="195"/>
      <c r="WHF4" s="195"/>
      <c r="WHG4" s="195"/>
      <c r="WHH4" s="195"/>
      <c r="WHI4" s="195"/>
      <c r="WHJ4" s="195"/>
      <c r="WHK4" s="195"/>
      <c r="WHL4" s="195"/>
      <c r="WHM4" s="195"/>
      <c r="WHN4" s="195"/>
      <c r="WHO4" s="195"/>
      <c r="WHP4" s="195"/>
      <c r="WHQ4" s="195"/>
      <c r="WHR4" s="195"/>
      <c r="WHS4" s="195"/>
      <c r="WHT4" s="195"/>
      <c r="WHU4" s="195"/>
      <c r="WHV4" s="195"/>
      <c r="WHW4" s="195"/>
      <c r="WHX4" s="195"/>
      <c r="WHY4" s="195"/>
      <c r="WHZ4" s="195"/>
      <c r="WIA4" s="195"/>
      <c r="WIB4" s="195"/>
      <c r="WIC4" s="195"/>
      <c r="WID4" s="195"/>
      <c r="WIE4" s="195"/>
      <c r="WIF4" s="195"/>
      <c r="WIG4" s="195"/>
      <c r="WIH4" s="195"/>
      <c r="WII4" s="195"/>
      <c r="WIJ4" s="195"/>
      <c r="WIK4" s="195"/>
      <c r="WIL4" s="195"/>
      <c r="WIM4" s="195"/>
      <c r="WIN4" s="195"/>
      <c r="WIO4" s="195"/>
      <c r="WIP4" s="195"/>
      <c r="WIQ4" s="195"/>
      <c r="WIR4" s="195"/>
      <c r="WIS4" s="195"/>
      <c r="WIT4" s="195"/>
      <c r="WIU4" s="195"/>
      <c r="WIV4" s="195"/>
      <c r="WIW4" s="195"/>
      <c r="WIX4" s="195"/>
      <c r="WIY4" s="195"/>
      <c r="WIZ4" s="195"/>
      <c r="WJA4" s="195"/>
      <c r="WJB4" s="195"/>
      <c r="WJC4" s="195"/>
      <c r="WJD4" s="195"/>
      <c r="WJE4" s="195"/>
      <c r="WJF4" s="195"/>
      <c r="WJG4" s="195"/>
      <c r="WJH4" s="195"/>
      <c r="WJI4" s="195"/>
      <c r="WJJ4" s="195"/>
      <c r="WJK4" s="195"/>
      <c r="WJL4" s="195"/>
      <c r="WJM4" s="195"/>
      <c r="WJN4" s="195"/>
      <c r="WJO4" s="195"/>
      <c r="WJP4" s="195"/>
      <c r="WJQ4" s="195"/>
      <c r="WJR4" s="195"/>
      <c r="WJS4" s="195"/>
      <c r="WJT4" s="195"/>
      <c r="WJU4" s="195"/>
      <c r="WJV4" s="195"/>
      <c r="WJW4" s="195"/>
      <c r="WJX4" s="195"/>
      <c r="WJY4" s="195"/>
      <c r="WJZ4" s="195"/>
      <c r="WKA4" s="195"/>
      <c r="WKB4" s="195"/>
      <c r="WKC4" s="195"/>
      <c r="WKD4" s="195"/>
      <c r="WKE4" s="195"/>
      <c r="WKF4" s="195"/>
      <c r="WKG4" s="195"/>
      <c r="WKH4" s="195"/>
      <c r="WKI4" s="195"/>
      <c r="WKJ4" s="195"/>
      <c r="WKK4" s="195"/>
      <c r="WKL4" s="195"/>
      <c r="WKM4" s="195"/>
      <c r="WKN4" s="195"/>
      <c r="WKO4" s="195"/>
      <c r="WKP4" s="195"/>
      <c r="WKQ4" s="195"/>
      <c r="WKR4" s="195"/>
      <c r="WKS4" s="195"/>
      <c r="WKT4" s="195"/>
      <c r="WKU4" s="195"/>
      <c r="WKV4" s="195"/>
      <c r="WKW4" s="195"/>
      <c r="WKX4" s="195"/>
      <c r="WKY4" s="195"/>
      <c r="WKZ4" s="195"/>
      <c r="WLA4" s="195"/>
      <c r="WLB4" s="195"/>
      <c r="WLC4" s="195"/>
      <c r="WLD4" s="195"/>
      <c r="WLE4" s="195"/>
      <c r="WLF4" s="195"/>
      <c r="WLG4" s="195"/>
      <c r="WLH4" s="195"/>
      <c r="WLI4" s="195"/>
      <c r="WLJ4" s="195"/>
      <c r="WLK4" s="195"/>
      <c r="WLL4" s="195"/>
      <c r="WLM4" s="195"/>
      <c r="WLN4" s="195"/>
      <c r="WLO4" s="195"/>
      <c r="WLP4" s="195"/>
      <c r="WLQ4" s="195"/>
      <c r="WLR4" s="195"/>
      <c r="WLS4" s="195"/>
      <c r="WLT4" s="195"/>
      <c r="WLU4" s="195"/>
      <c r="WLV4" s="195"/>
      <c r="WLW4" s="195"/>
      <c r="WLX4" s="195"/>
      <c r="WLY4" s="195"/>
      <c r="WLZ4" s="195"/>
      <c r="WMA4" s="195"/>
      <c r="WMB4" s="195"/>
      <c r="WMC4" s="195"/>
      <c r="WMD4" s="195"/>
      <c r="WME4" s="195"/>
      <c r="WMF4" s="195"/>
      <c r="WMG4" s="195"/>
      <c r="WMH4" s="195"/>
      <c r="WMI4" s="195"/>
      <c r="WMJ4" s="195"/>
      <c r="WMK4" s="195"/>
      <c r="WML4" s="195"/>
      <c r="WMM4" s="195"/>
      <c r="WMN4" s="195"/>
      <c r="WMO4" s="195"/>
      <c r="WMP4" s="195"/>
      <c r="WMQ4" s="195"/>
      <c r="WMR4" s="195"/>
      <c r="WMS4" s="195"/>
      <c r="WMT4" s="195"/>
      <c r="WMU4" s="195"/>
      <c r="WMV4" s="195"/>
      <c r="WMW4" s="195"/>
      <c r="WMX4" s="195"/>
      <c r="WMY4" s="195"/>
      <c r="WMZ4" s="195"/>
      <c r="WNA4" s="195"/>
      <c r="WNB4" s="195"/>
      <c r="WNC4" s="195"/>
      <c r="WND4" s="195"/>
      <c r="WNE4" s="195"/>
      <c r="WNF4" s="195"/>
      <c r="WNG4" s="195"/>
      <c r="WNH4" s="195"/>
      <c r="WNI4" s="195"/>
      <c r="WNJ4" s="195"/>
      <c r="WNK4" s="195"/>
      <c r="WNL4" s="195"/>
      <c r="WNM4" s="195"/>
      <c r="WNN4" s="195"/>
      <c r="WNO4" s="195"/>
      <c r="WNP4" s="195"/>
      <c r="WNQ4" s="195"/>
      <c r="WNR4" s="195"/>
      <c r="WNS4" s="195"/>
      <c r="WNT4" s="195"/>
      <c r="WNU4" s="195"/>
      <c r="WNV4" s="195"/>
      <c r="WNW4" s="195"/>
      <c r="WNX4" s="195"/>
      <c r="WNY4" s="195"/>
      <c r="WNZ4" s="195"/>
      <c r="WOA4" s="195"/>
      <c r="WOB4" s="195"/>
      <c r="WOC4" s="195"/>
      <c r="WOD4" s="195"/>
      <c r="WOE4" s="195"/>
      <c r="WOF4" s="195"/>
      <c r="WOG4" s="195"/>
      <c r="WOH4" s="195"/>
      <c r="WOI4" s="195"/>
      <c r="WOJ4" s="195"/>
      <c r="WOK4" s="195"/>
      <c r="WOL4" s="195"/>
      <c r="WOM4" s="195"/>
      <c r="WON4" s="195"/>
      <c r="WOO4" s="195"/>
      <c r="WOP4" s="195"/>
      <c r="WOQ4" s="195"/>
      <c r="WOR4" s="195"/>
      <c r="WOS4" s="195"/>
      <c r="WOT4" s="195"/>
      <c r="WOU4" s="195"/>
      <c r="WOV4" s="195"/>
      <c r="WOW4" s="195"/>
      <c r="WOX4" s="195"/>
      <c r="WOY4" s="195"/>
      <c r="WOZ4" s="195"/>
      <c r="WPA4" s="195"/>
      <c r="WPB4" s="195"/>
      <c r="WPC4" s="195"/>
      <c r="WPD4" s="195"/>
      <c r="WPE4" s="195"/>
      <c r="WPF4" s="195"/>
      <c r="WPG4" s="195"/>
      <c r="WPH4" s="195"/>
      <c r="WPI4" s="195"/>
      <c r="WPJ4" s="195"/>
      <c r="WPK4" s="195"/>
      <c r="WPL4" s="195"/>
      <c r="WPM4" s="195"/>
      <c r="WPN4" s="195"/>
      <c r="WPO4" s="195"/>
      <c r="WPP4" s="195"/>
      <c r="WPQ4" s="195"/>
      <c r="WPR4" s="195"/>
      <c r="WPS4" s="195"/>
      <c r="WPT4" s="195"/>
      <c r="WPU4" s="195"/>
      <c r="WPV4" s="195"/>
      <c r="WPW4" s="195"/>
      <c r="WPX4" s="195"/>
      <c r="WPY4" s="195"/>
      <c r="WPZ4" s="195"/>
      <c r="WQA4" s="195"/>
      <c r="WQB4" s="195"/>
      <c r="WQC4" s="195"/>
      <c r="WQD4" s="195"/>
      <c r="WQE4" s="195"/>
      <c r="WQF4" s="195"/>
      <c r="WQG4" s="195"/>
      <c r="WQH4" s="195"/>
      <c r="WQI4" s="195"/>
      <c r="WQJ4" s="195"/>
      <c r="WQK4" s="195"/>
      <c r="WQL4" s="195"/>
      <c r="WQM4" s="195"/>
      <c r="WQN4" s="195"/>
      <c r="WQO4" s="195"/>
      <c r="WQP4" s="195"/>
      <c r="WQQ4" s="195"/>
      <c r="WQR4" s="195"/>
      <c r="WQS4" s="195"/>
      <c r="WQT4" s="195"/>
      <c r="WQU4" s="195"/>
      <c r="WQV4" s="195"/>
      <c r="WQW4" s="195"/>
      <c r="WQX4" s="195"/>
      <c r="WQY4" s="195"/>
      <c r="WQZ4" s="195"/>
      <c r="WRA4" s="195"/>
      <c r="WRB4" s="195"/>
      <c r="WRC4" s="195"/>
      <c r="WRD4" s="195"/>
      <c r="WRE4" s="195"/>
      <c r="WRF4" s="195"/>
      <c r="WRG4" s="195"/>
      <c r="WRH4" s="195"/>
      <c r="WRI4" s="195"/>
      <c r="WRJ4" s="195"/>
      <c r="WRK4" s="195"/>
      <c r="WRL4" s="195"/>
      <c r="WRM4" s="195"/>
      <c r="WRN4" s="195"/>
      <c r="WRO4" s="195"/>
      <c r="WRP4" s="195"/>
      <c r="WRQ4" s="195"/>
      <c r="WRR4" s="195"/>
      <c r="WRS4" s="195"/>
      <c r="WRT4" s="195"/>
      <c r="WRU4" s="195"/>
      <c r="WRV4" s="195"/>
      <c r="WRW4" s="195"/>
      <c r="WRX4" s="195"/>
      <c r="WRY4" s="195"/>
      <c r="WRZ4" s="195"/>
      <c r="WSA4" s="195"/>
      <c r="WSB4" s="195"/>
      <c r="WSC4" s="195"/>
      <c r="WSD4" s="195"/>
      <c r="WSE4" s="195"/>
      <c r="WSF4" s="195"/>
      <c r="WSG4" s="195"/>
      <c r="WSH4" s="195"/>
      <c r="WSI4" s="195"/>
      <c r="WSJ4" s="195"/>
      <c r="WSK4" s="195"/>
      <c r="WSL4" s="195"/>
      <c r="WSM4" s="195"/>
      <c r="WSN4" s="195"/>
      <c r="WSO4" s="195"/>
      <c r="WSP4" s="195"/>
      <c r="WSQ4" s="195"/>
      <c r="WSR4" s="195"/>
      <c r="WSS4" s="195"/>
      <c r="WST4" s="195"/>
      <c r="WSU4" s="195"/>
      <c r="WSV4" s="195"/>
      <c r="WSW4" s="195"/>
      <c r="WSX4" s="195"/>
      <c r="WSY4" s="195"/>
      <c r="WSZ4" s="195"/>
      <c r="WTA4" s="195"/>
      <c r="WTB4" s="195"/>
      <c r="WTC4" s="195"/>
      <c r="WTD4" s="195"/>
      <c r="WTE4" s="195"/>
      <c r="WTF4" s="195"/>
      <c r="WTG4" s="195"/>
      <c r="WTH4" s="195"/>
      <c r="WTI4" s="195"/>
      <c r="WTJ4" s="195"/>
      <c r="WTK4" s="195"/>
      <c r="WTL4" s="195"/>
      <c r="WTM4" s="195"/>
      <c r="WTN4" s="195"/>
      <c r="WTO4" s="195"/>
      <c r="WTP4" s="195"/>
      <c r="WTQ4" s="195"/>
      <c r="WTR4" s="195"/>
      <c r="WTS4" s="195"/>
      <c r="WTT4" s="195"/>
      <c r="WTU4" s="195"/>
      <c r="WTV4" s="195"/>
      <c r="WTW4" s="195"/>
      <c r="WTX4" s="195"/>
      <c r="WTY4" s="195"/>
      <c r="WTZ4" s="195"/>
      <c r="WUA4" s="195"/>
      <c r="WUB4" s="195"/>
      <c r="WUC4" s="195"/>
      <c r="WUD4" s="195"/>
      <c r="WUE4" s="195"/>
      <c r="WUF4" s="195"/>
      <c r="WUG4" s="195"/>
      <c r="WUH4" s="195"/>
      <c r="WUI4" s="195"/>
      <c r="WUJ4" s="195"/>
      <c r="WUK4" s="195"/>
      <c r="WUL4" s="195"/>
      <c r="WUM4" s="195"/>
      <c r="WUN4" s="195"/>
      <c r="WUO4" s="195"/>
      <c r="WUP4" s="195"/>
      <c r="WUQ4" s="195"/>
      <c r="WUR4" s="195"/>
      <c r="WUS4" s="195"/>
      <c r="WUT4" s="195"/>
      <c r="WUU4" s="195"/>
      <c r="WUV4" s="195"/>
      <c r="WUW4" s="195"/>
      <c r="WUX4" s="195"/>
      <c r="WUY4" s="195"/>
      <c r="WUZ4" s="195"/>
      <c r="WVA4" s="195"/>
      <c r="WVB4" s="195"/>
      <c r="WVC4" s="195"/>
      <c r="WVD4" s="195"/>
      <c r="WVE4" s="195"/>
      <c r="WVF4" s="195"/>
      <c r="WVG4" s="195"/>
      <c r="WVH4" s="195"/>
      <c r="WVI4" s="195"/>
      <c r="WVJ4" s="195"/>
      <c r="WVK4" s="195"/>
      <c r="WVL4" s="195"/>
      <c r="WVM4" s="195"/>
      <c r="WVN4" s="195"/>
      <c r="WVO4" s="195"/>
      <c r="WVP4" s="195"/>
      <c r="WVQ4" s="195"/>
      <c r="WVR4" s="195"/>
      <c r="WVS4" s="195"/>
      <c r="WVT4" s="195"/>
      <c r="WVU4" s="195"/>
      <c r="WVV4" s="195"/>
      <c r="WVW4" s="195"/>
      <c r="WVX4" s="195"/>
      <c r="WVY4" s="195"/>
      <c r="WVZ4" s="195"/>
      <c r="WWA4" s="195"/>
      <c r="WWB4" s="195"/>
      <c r="WWC4" s="195"/>
      <c r="WWD4" s="195"/>
      <c r="WWE4" s="195"/>
      <c r="WWF4" s="195"/>
      <c r="WWG4" s="195"/>
      <c r="WWH4" s="195"/>
      <c r="WWI4" s="195"/>
      <c r="WWJ4" s="195"/>
      <c r="WWK4" s="195"/>
      <c r="WWL4" s="195"/>
      <c r="WWM4" s="195"/>
      <c r="WWN4" s="195"/>
      <c r="WWO4" s="195"/>
      <c r="WWP4" s="195"/>
      <c r="WWQ4" s="195"/>
      <c r="WWR4" s="195"/>
      <c r="WWS4" s="195"/>
      <c r="WWT4" s="195"/>
      <c r="WWU4" s="195"/>
      <c r="WWV4" s="195"/>
      <c r="WWW4" s="195"/>
      <c r="WWX4" s="195"/>
      <c r="WWY4" s="195"/>
      <c r="WWZ4" s="195"/>
      <c r="WXA4" s="195"/>
      <c r="WXB4" s="195"/>
      <c r="WXC4" s="195"/>
      <c r="WXD4" s="195"/>
      <c r="WXE4" s="195"/>
      <c r="WXF4" s="195"/>
      <c r="WXG4" s="195"/>
      <c r="WXH4" s="195"/>
      <c r="WXI4" s="195"/>
      <c r="WXJ4" s="195"/>
      <c r="WXK4" s="195"/>
      <c r="WXL4" s="195"/>
      <c r="WXM4" s="195"/>
      <c r="WXN4" s="195"/>
      <c r="WXO4" s="195"/>
      <c r="WXP4" s="195"/>
      <c r="WXQ4" s="195"/>
      <c r="WXR4" s="195"/>
      <c r="WXS4" s="195"/>
      <c r="WXT4" s="195"/>
      <c r="WXU4" s="195"/>
      <c r="WXV4" s="195"/>
      <c r="WXW4" s="195"/>
      <c r="WXX4" s="195"/>
      <c r="WXY4" s="195"/>
      <c r="WXZ4" s="195"/>
      <c r="WYA4" s="195"/>
      <c r="WYB4" s="195"/>
      <c r="WYC4" s="195"/>
      <c r="WYD4" s="195"/>
      <c r="WYE4" s="195"/>
      <c r="WYF4" s="195"/>
      <c r="WYG4" s="195"/>
      <c r="WYH4" s="195"/>
      <c r="WYI4" s="195"/>
      <c r="WYJ4" s="195"/>
      <c r="WYK4" s="195"/>
      <c r="WYL4" s="195"/>
      <c r="WYM4" s="195"/>
      <c r="WYN4" s="195"/>
      <c r="WYO4" s="195"/>
      <c r="WYP4" s="195"/>
      <c r="WYQ4" s="195"/>
      <c r="WYR4" s="195"/>
      <c r="WYS4" s="195"/>
      <c r="WYT4" s="195"/>
      <c r="WYU4" s="195"/>
      <c r="WYV4" s="195"/>
      <c r="WYW4" s="195"/>
      <c r="WYX4" s="195"/>
      <c r="WYY4" s="195"/>
      <c r="WYZ4" s="195"/>
      <c r="WZA4" s="195"/>
      <c r="WZB4" s="195"/>
      <c r="WZC4" s="195"/>
      <c r="WZD4" s="195"/>
      <c r="WZE4" s="195"/>
      <c r="WZF4" s="195"/>
      <c r="WZG4" s="195"/>
      <c r="WZH4" s="195"/>
      <c r="WZI4" s="195"/>
      <c r="WZJ4" s="195"/>
      <c r="WZK4" s="195"/>
      <c r="WZL4" s="195"/>
      <c r="WZM4" s="195"/>
      <c r="WZN4" s="195"/>
      <c r="WZO4" s="195"/>
      <c r="WZP4" s="195"/>
      <c r="WZQ4" s="195"/>
      <c r="WZR4" s="195"/>
      <c r="WZS4" s="195"/>
      <c r="WZT4" s="195"/>
      <c r="WZU4" s="195"/>
      <c r="WZV4" s="195"/>
      <c r="WZW4" s="195"/>
      <c r="WZX4" s="195"/>
      <c r="WZY4" s="195"/>
      <c r="WZZ4" s="195"/>
      <c r="XAA4" s="195"/>
      <c r="XAB4" s="195"/>
      <c r="XAC4" s="195"/>
      <c r="XAD4" s="195"/>
      <c r="XAE4" s="195"/>
      <c r="XAF4" s="195"/>
      <c r="XAG4" s="195"/>
      <c r="XAH4" s="195"/>
      <c r="XAI4" s="195"/>
      <c r="XAJ4" s="195"/>
      <c r="XAK4" s="195"/>
      <c r="XAL4" s="195"/>
      <c r="XAM4" s="195"/>
      <c r="XAN4" s="195"/>
      <c r="XAO4" s="195"/>
      <c r="XAP4" s="195"/>
      <c r="XAQ4" s="195"/>
      <c r="XAR4" s="195"/>
      <c r="XAS4" s="195"/>
      <c r="XAT4" s="195"/>
      <c r="XAU4" s="195"/>
      <c r="XAV4" s="195"/>
      <c r="XAW4" s="195"/>
      <c r="XAX4" s="195"/>
      <c r="XAY4" s="195"/>
      <c r="XAZ4" s="195"/>
      <c r="XBA4" s="195"/>
      <c r="XBB4" s="195"/>
      <c r="XBC4" s="195"/>
      <c r="XBD4" s="195"/>
      <c r="XBE4" s="195"/>
      <c r="XBF4" s="195"/>
      <c r="XBG4" s="195"/>
      <c r="XBH4" s="195"/>
      <c r="XBI4" s="195"/>
      <c r="XBJ4" s="195"/>
      <c r="XBK4" s="195"/>
      <c r="XBL4" s="195"/>
      <c r="XBM4" s="195"/>
      <c r="XBN4" s="195"/>
      <c r="XBO4" s="195"/>
      <c r="XBP4" s="195"/>
      <c r="XBQ4" s="195"/>
      <c r="XBR4" s="195"/>
      <c r="XBS4" s="195"/>
      <c r="XBT4" s="195"/>
      <c r="XBU4" s="195"/>
      <c r="XBV4" s="195"/>
      <c r="XBW4" s="195"/>
      <c r="XBX4" s="195"/>
      <c r="XBY4" s="195"/>
      <c r="XBZ4" s="195"/>
      <c r="XCA4" s="195"/>
      <c r="XCB4" s="195"/>
      <c r="XCC4" s="195"/>
      <c r="XCD4" s="195"/>
      <c r="XCE4" s="195"/>
      <c r="XCF4" s="195"/>
      <c r="XCG4" s="195"/>
      <c r="XCH4" s="195"/>
      <c r="XCI4" s="195"/>
      <c r="XCJ4" s="195"/>
      <c r="XCK4" s="195"/>
      <c r="XCL4" s="195"/>
      <c r="XCM4" s="195"/>
      <c r="XCN4" s="195"/>
      <c r="XCO4" s="195"/>
      <c r="XCP4" s="195"/>
      <c r="XCQ4" s="195"/>
      <c r="XCR4" s="195"/>
      <c r="XCS4" s="195"/>
      <c r="XCT4" s="195"/>
      <c r="XCU4" s="195"/>
      <c r="XCV4" s="195"/>
      <c r="XCW4" s="195"/>
      <c r="XCX4" s="195"/>
      <c r="XCY4" s="195"/>
      <c r="XCZ4" s="195"/>
      <c r="XDA4" s="195"/>
      <c r="XDB4" s="195"/>
      <c r="XDC4" s="195"/>
      <c r="XDD4" s="195"/>
      <c r="XDE4" s="195"/>
      <c r="XDF4" s="195"/>
      <c r="XDG4" s="195"/>
      <c r="XDH4" s="195"/>
      <c r="XDI4" s="195"/>
      <c r="XDJ4" s="195"/>
      <c r="XDK4" s="195"/>
      <c r="XDL4" s="195"/>
      <c r="XDM4" s="195"/>
      <c r="XDN4" s="195"/>
      <c r="XDO4" s="195"/>
      <c r="XDP4" s="195"/>
      <c r="XDQ4" s="195"/>
      <c r="XDR4" s="195"/>
      <c r="XDS4" s="195"/>
      <c r="XDT4" s="195"/>
      <c r="XDU4" s="195"/>
      <c r="XDV4" s="195"/>
      <c r="XDW4" s="195"/>
      <c r="XDX4" s="195"/>
      <c r="XDY4" s="195"/>
      <c r="XDZ4" s="195"/>
      <c r="XEA4" s="195"/>
      <c r="XEB4" s="195"/>
      <c r="XEC4" s="195"/>
      <c r="XED4" s="195"/>
      <c r="XEE4" s="195"/>
      <c r="XEF4" s="195"/>
      <c r="XEG4" s="195"/>
      <c r="XEH4" s="195"/>
      <c r="XEI4" s="195"/>
      <c r="XEJ4" s="195"/>
      <c r="XEK4" s="195"/>
      <c r="XEL4" s="195"/>
      <c r="XEM4" s="195"/>
      <c r="XEN4" s="195"/>
      <c r="XEO4" s="195"/>
      <c r="XEP4" s="195"/>
      <c r="XEQ4" s="195"/>
      <c r="XER4" s="195"/>
      <c r="XEY4" s="195"/>
      <c r="XEZ4" s="195"/>
      <c r="XFA4" s="195"/>
      <c r="XFB4" s="195"/>
      <c r="XFC4" s="195"/>
      <c r="XFD4" s="195"/>
    </row>
    <row r="5" s="182" customFormat="1" ht="17" customHeight="1" spans="1:16384">
      <c r="A5" s="193"/>
      <c r="B5" s="194"/>
      <c r="C5" s="194"/>
      <c r="D5" s="194" t="s">
        <v>9</v>
      </c>
      <c r="E5" s="194" t="s">
        <v>10</v>
      </c>
      <c r="F5" s="194"/>
      <c r="G5" s="194"/>
      <c r="H5" s="195"/>
      <c r="I5" s="195"/>
      <c r="J5" s="195"/>
      <c r="K5" s="195"/>
      <c r="L5" s="195"/>
      <c r="M5" s="195"/>
      <c r="N5" s="195"/>
      <c r="O5" s="195"/>
      <c r="P5" s="195"/>
      <c r="Q5" s="195"/>
      <c r="R5" s="195"/>
      <c r="S5" s="195"/>
      <c r="T5" s="195"/>
      <c r="U5" s="195"/>
      <c r="V5" s="195"/>
      <c r="W5" s="195"/>
      <c r="X5" s="195"/>
      <c r="Y5" s="195"/>
      <c r="Z5" s="195"/>
      <c r="AA5" s="195"/>
      <c r="AB5" s="195"/>
      <c r="AC5" s="195"/>
      <c r="AD5" s="195"/>
      <c r="AE5" s="195"/>
      <c r="AF5" s="195"/>
      <c r="AG5" s="195"/>
      <c r="AH5" s="195"/>
      <c r="AI5" s="195"/>
      <c r="AJ5" s="195"/>
      <c r="AK5" s="195"/>
      <c r="AL5" s="195"/>
      <c r="AM5" s="195"/>
      <c r="AN5" s="195"/>
      <c r="AO5" s="195"/>
      <c r="AP5" s="195"/>
      <c r="AQ5" s="195"/>
      <c r="AR5" s="195"/>
      <c r="AS5" s="195"/>
      <c r="AT5" s="195"/>
      <c r="AU5" s="195"/>
      <c r="AV5" s="195"/>
      <c r="AW5" s="195"/>
      <c r="AX5" s="195"/>
      <c r="AY5" s="195"/>
      <c r="AZ5" s="195"/>
      <c r="BA5" s="195"/>
      <c r="BB5" s="195"/>
      <c r="BC5" s="195"/>
      <c r="BD5" s="195"/>
      <c r="BE5" s="195"/>
      <c r="BF5" s="195"/>
      <c r="BG5" s="195"/>
      <c r="BH5" s="195"/>
      <c r="BI5" s="195"/>
      <c r="BJ5" s="195"/>
      <c r="BK5" s="195"/>
      <c r="BL5" s="195"/>
      <c r="BM5" s="195"/>
      <c r="BN5" s="195"/>
      <c r="BO5" s="195"/>
      <c r="BP5" s="195"/>
      <c r="BQ5" s="195"/>
      <c r="BR5" s="195"/>
      <c r="BS5" s="195"/>
      <c r="BT5" s="195"/>
      <c r="BU5" s="195"/>
      <c r="BV5" s="195"/>
      <c r="BW5" s="195"/>
      <c r="BX5" s="195"/>
      <c r="BY5" s="195"/>
      <c r="BZ5" s="195"/>
      <c r="CA5" s="195"/>
      <c r="CB5" s="195"/>
      <c r="CC5" s="195"/>
      <c r="CD5" s="195"/>
      <c r="CE5" s="195"/>
      <c r="CF5" s="195"/>
      <c r="CG5" s="195"/>
      <c r="CH5" s="195"/>
      <c r="CI5" s="195"/>
      <c r="CJ5" s="195"/>
      <c r="CK5" s="195"/>
      <c r="CL5" s="195"/>
      <c r="CM5" s="195"/>
      <c r="CN5" s="195"/>
      <c r="CO5" s="195"/>
      <c r="CP5" s="195"/>
      <c r="CQ5" s="195"/>
      <c r="CR5" s="195"/>
      <c r="CS5" s="195"/>
      <c r="CT5" s="195"/>
      <c r="CU5" s="195"/>
      <c r="CV5" s="195"/>
      <c r="CW5" s="195"/>
      <c r="CX5" s="195"/>
      <c r="CY5" s="195"/>
      <c r="CZ5" s="195"/>
      <c r="DA5" s="195"/>
      <c r="DB5" s="195"/>
      <c r="DC5" s="195"/>
      <c r="DD5" s="195"/>
      <c r="DE5" s="195"/>
      <c r="DF5" s="195"/>
      <c r="DG5" s="195"/>
      <c r="DH5" s="195"/>
      <c r="DI5" s="195"/>
      <c r="DJ5" s="195"/>
      <c r="DK5" s="195"/>
      <c r="DL5" s="195"/>
      <c r="DM5" s="195"/>
      <c r="DN5" s="195"/>
      <c r="DO5" s="195"/>
      <c r="DP5" s="195"/>
      <c r="DQ5" s="195"/>
      <c r="DR5" s="195"/>
      <c r="DS5" s="195"/>
      <c r="DT5" s="195"/>
      <c r="DU5" s="195"/>
      <c r="DV5" s="195"/>
      <c r="DW5" s="195"/>
      <c r="DX5" s="195"/>
      <c r="DY5" s="195"/>
      <c r="DZ5" s="195"/>
      <c r="EA5" s="195"/>
      <c r="EB5" s="195"/>
      <c r="EC5" s="195"/>
      <c r="ED5" s="195"/>
      <c r="EE5" s="195"/>
      <c r="EF5" s="195"/>
      <c r="EG5" s="195"/>
      <c r="EH5" s="195"/>
      <c r="EI5" s="195"/>
      <c r="EJ5" s="195"/>
      <c r="EK5" s="195"/>
      <c r="EL5" s="195"/>
      <c r="EM5" s="195"/>
      <c r="EN5" s="195"/>
      <c r="EO5" s="195"/>
      <c r="EP5" s="195"/>
      <c r="EQ5" s="195"/>
      <c r="ER5" s="195"/>
      <c r="ES5" s="195"/>
      <c r="ET5" s="195"/>
      <c r="EU5" s="195"/>
      <c r="EV5" s="195"/>
      <c r="EW5" s="195"/>
      <c r="EX5" s="195"/>
      <c r="EY5" s="195"/>
      <c r="EZ5" s="195"/>
      <c r="FA5" s="195"/>
      <c r="FB5" s="195"/>
      <c r="FC5" s="195"/>
      <c r="FD5" s="195"/>
      <c r="FE5" s="195"/>
      <c r="FF5" s="195"/>
      <c r="FG5" s="195"/>
      <c r="FH5" s="195"/>
      <c r="FI5" s="195"/>
      <c r="FJ5" s="195"/>
      <c r="FK5" s="195"/>
      <c r="FL5" s="195"/>
      <c r="FM5" s="195"/>
      <c r="FN5" s="195"/>
      <c r="FO5" s="195"/>
      <c r="FP5" s="195"/>
      <c r="FQ5" s="195"/>
      <c r="FR5" s="195"/>
      <c r="FS5" s="195"/>
      <c r="FT5" s="195"/>
      <c r="FU5" s="195"/>
      <c r="FV5" s="195"/>
      <c r="FW5" s="195"/>
      <c r="FX5" s="195"/>
      <c r="FY5" s="195"/>
      <c r="FZ5" s="195"/>
      <c r="GA5" s="195"/>
      <c r="GB5" s="195"/>
      <c r="GC5" s="195"/>
      <c r="GD5" s="195"/>
      <c r="GE5" s="195"/>
      <c r="GF5" s="195"/>
      <c r="GG5" s="195"/>
      <c r="GH5" s="195"/>
      <c r="GI5" s="195"/>
      <c r="GJ5" s="195"/>
      <c r="GK5" s="195"/>
      <c r="GL5" s="195"/>
      <c r="GM5" s="195"/>
      <c r="GN5" s="195"/>
      <c r="GO5" s="195"/>
      <c r="GP5" s="195"/>
      <c r="GQ5" s="195"/>
      <c r="GR5" s="195"/>
      <c r="GS5" s="195"/>
      <c r="GT5" s="195"/>
      <c r="GU5" s="195"/>
      <c r="GV5" s="195"/>
      <c r="GW5" s="195"/>
      <c r="GX5" s="195"/>
      <c r="GY5" s="195"/>
      <c r="GZ5" s="195"/>
      <c r="HA5" s="195"/>
      <c r="HB5" s="195"/>
      <c r="HC5" s="195"/>
      <c r="HD5" s="195"/>
      <c r="HE5" s="195"/>
      <c r="HF5" s="195"/>
      <c r="HG5" s="195"/>
      <c r="HH5" s="195"/>
      <c r="HI5" s="195"/>
      <c r="HJ5" s="195"/>
      <c r="HK5" s="195"/>
      <c r="HL5" s="195"/>
      <c r="HM5" s="195"/>
      <c r="HN5" s="195"/>
      <c r="HO5" s="195"/>
      <c r="HP5" s="195"/>
      <c r="HQ5" s="195"/>
      <c r="HR5" s="195"/>
      <c r="HS5" s="195"/>
      <c r="HT5" s="195"/>
      <c r="HU5" s="195"/>
      <c r="HV5" s="195"/>
      <c r="HW5" s="195"/>
      <c r="HX5" s="195"/>
      <c r="HY5" s="195"/>
      <c r="HZ5" s="195"/>
      <c r="IA5" s="195"/>
      <c r="IB5" s="195"/>
      <c r="IC5" s="195"/>
      <c r="ID5" s="195"/>
      <c r="IE5" s="195"/>
      <c r="IF5" s="195"/>
      <c r="IG5" s="195"/>
      <c r="IH5" s="195"/>
      <c r="II5" s="195"/>
      <c r="IJ5" s="195"/>
      <c r="IK5" s="195"/>
      <c r="IL5" s="195"/>
      <c r="IM5" s="195"/>
      <c r="IN5" s="195"/>
      <c r="IO5" s="195"/>
      <c r="IP5" s="195"/>
      <c r="IQ5" s="195"/>
      <c r="IR5" s="195"/>
      <c r="IS5" s="195"/>
      <c r="IT5" s="195"/>
      <c r="IU5" s="195"/>
      <c r="IV5" s="195"/>
      <c r="IW5" s="195"/>
      <c r="IX5" s="195"/>
      <c r="IY5" s="195"/>
      <c r="IZ5" s="195"/>
      <c r="JA5" s="195"/>
      <c r="JB5" s="195"/>
      <c r="JC5" s="195"/>
      <c r="JD5" s="195"/>
      <c r="JE5" s="195"/>
      <c r="JF5" s="195"/>
      <c r="JG5" s="195"/>
      <c r="JH5" s="195"/>
      <c r="JI5" s="195"/>
      <c r="JJ5" s="195"/>
      <c r="JK5" s="195"/>
      <c r="JL5" s="195"/>
      <c r="JM5" s="195"/>
      <c r="JN5" s="195"/>
      <c r="JO5" s="195"/>
      <c r="JP5" s="195"/>
      <c r="JQ5" s="195"/>
      <c r="JR5" s="195"/>
      <c r="JS5" s="195"/>
      <c r="JT5" s="195"/>
      <c r="JU5" s="195"/>
      <c r="JV5" s="195"/>
      <c r="JW5" s="195"/>
      <c r="JX5" s="195"/>
      <c r="JY5" s="195"/>
      <c r="JZ5" s="195"/>
      <c r="KA5" s="195"/>
      <c r="KB5" s="195"/>
      <c r="KC5" s="195"/>
      <c r="KD5" s="195"/>
      <c r="KE5" s="195"/>
      <c r="KF5" s="195"/>
      <c r="KG5" s="195"/>
      <c r="KH5" s="195"/>
      <c r="KI5" s="195"/>
      <c r="KJ5" s="195"/>
      <c r="KK5" s="195"/>
      <c r="KL5" s="195"/>
      <c r="KM5" s="195"/>
      <c r="KN5" s="195"/>
      <c r="KO5" s="195"/>
      <c r="KP5" s="195"/>
      <c r="KQ5" s="195"/>
      <c r="KR5" s="195"/>
      <c r="KS5" s="195"/>
      <c r="KT5" s="195"/>
      <c r="KU5" s="195"/>
      <c r="KV5" s="195"/>
      <c r="KW5" s="195"/>
      <c r="KX5" s="195"/>
      <c r="KY5" s="195"/>
      <c r="KZ5" s="195"/>
      <c r="LA5" s="195"/>
      <c r="LB5" s="195"/>
      <c r="LC5" s="195"/>
      <c r="LD5" s="195"/>
      <c r="LE5" s="195"/>
      <c r="LF5" s="195"/>
      <c r="LG5" s="195"/>
      <c r="LH5" s="195"/>
      <c r="LI5" s="195"/>
      <c r="LJ5" s="195"/>
      <c r="LK5" s="195"/>
      <c r="LL5" s="195"/>
      <c r="LM5" s="195"/>
      <c r="LN5" s="195"/>
      <c r="LO5" s="195"/>
      <c r="LP5" s="195"/>
      <c r="LQ5" s="195"/>
      <c r="LR5" s="195"/>
      <c r="LS5" s="195"/>
      <c r="LT5" s="195"/>
      <c r="LU5" s="195"/>
      <c r="LV5" s="195"/>
      <c r="LW5" s="195"/>
      <c r="LX5" s="195"/>
      <c r="LY5" s="195"/>
      <c r="LZ5" s="195"/>
      <c r="MA5" s="195"/>
      <c r="MB5" s="195"/>
      <c r="MC5" s="195"/>
      <c r="MD5" s="195"/>
      <c r="ME5" s="195"/>
      <c r="MF5" s="195"/>
      <c r="MG5" s="195"/>
      <c r="MH5" s="195"/>
      <c r="MI5" s="195"/>
      <c r="MJ5" s="195"/>
      <c r="MK5" s="195"/>
      <c r="ML5" s="195"/>
      <c r="MM5" s="195"/>
      <c r="MN5" s="195"/>
      <c r="MO5" s="195"/>
      <c r="MP5" s="195"/>
      <c r="MQ5" s="195"/>
      <c r="MR5" s="195"/>
      <c r="MS5" s="195"/>
      <c r="MT5" s="195"/>
      <c r="MU5" s="195"/>
      <c r="MV5" s="195"/>
      <c r="MW5" s="195"/>
      <c r="MX5" s="195"/>
      <c r="MY5" s="195"/>
      <c r="MZ5" s="195"/>
      <c r="NA5" s="195"/>
      <c r="NB5" s="195"/>
      <c r="NC5" s="195"/>
      <c r="ND5" s="195"/>
      <c r="NE5" s="195"/>
      <c r="NF5" s="195"/>
      <c r="NG5" s="195"/>
      <c r="NH5" s="195"/>
      <c r="NI5" s="195"/>
      <c r="NJ5" s="195"/>
      <c r="NK5" s="195"/>
      <c r="NL5" s="195"/>
      <c r="NM5" s="195"/>
      <c r="NN5" s="195"/>
      <c r="NO5" s="195"/>
      <c r="NP5" s="195"/>
      <c r="NQ5" s="195"/>
      <c r="NR5" s="195"/>
      <c r="NS5" s="195"/>
      <c r="NT5" s="195"/>
      <c r="NU5" s="195"/>
      <c r="NV5" s="195"/>
      <c r="NW5" s="195"/>
      <c r="NX5" s="195"/>
      <c r="NY5" s="195"/>
      <c r="NZ5" s="195"/>
      <c r="OA5" s="195"/>
      <c r="OB5" s="195"/>
      <c r="OC5" s="195"/>
      <c r="OD5" s="195"/>
      <c r="OE5" s="195"/>
      <c r="OF5" s="195"/>
      <c r="OG5" s="195"/>
      <c r="OH5" s="195"/>
      <c r="OI5" s="195"/>
      <c r="OJ5" s="195"/>
      <c r="OK5" s="195"/>
      <c r="OL5" s="195"/>
      <c r="OM5" s="195"/>
      <c r="ON5" s="195"/>
      <c r="OO5" s="195"/>
      <c r="OP5" s="195"/>
      <c r="OQ5" s="195"/>
      <c r="OR5" s="195"/>
      <c r="OS5" s="195"/>
      <c r="OT5" s="195"/>
      <c r="OU5" s="195"/>
      <c r="OV5" s="195"/>
      <c r="OW5" s="195"/>
      <c r="OX5" s="195"/>
      <c r="OY5" s="195"/>
      <c r="OZ5" s="195"/>
      <c r="PA5" s="195"/>
      <c r="PB5" s="195"/>
      <c r="PC5" s="195"/>
      <c r="PD5" s="195"/>
      <c r="PE5" s="195"/>
      <c r="PF5" s="195"/>
      <c r="PG5" s="195"/>
      <c r="PH5" s="195"/>
      <c r="PI5" s="195"/>
      <c r="PJ5" s="195"/>
      <c r="PK5" s="195"/>
      <c r="PL5" s="195"/>
      <c r="PM5" s="195"/>
      <c r="PN5" s="195"/>
      <c r="PO5" s="195"/>
      <c r="PP5" s="195"/>
      <c r="PQ5" s="195"/>
      <c r="PR5" s="195"/>
      <c r="PS5" s="195"/>
      <c r="PT5" s="195"/>
      <c r="PU5" s="195"/>
      <c r="PV5" s="195"/>
      <c r="PW5" s="195"/>
      <c r="PX5" s="195"/>
      <c r="PY5" s="195"/>
      <c r="PZ5" s="195"/>
      <c r="QA5" s="195"/>
      <c r="QB5" s="195"/>
      <c r="QC5" s="195"/>
      <c r="QD5" s="195"/>
      <c r="QE5" s="195"/>
      <c r="QF5" s="195"/>
      <c r="QG5" s="195"/>
      <c r="QH5" s="195"/>
      <c r="QI5" s="195"/>
      <c r="QJ5" s="195"/>
      <c r="QK5" s="195"/>
      <c r="QL5" s="195"/>
      <c r="QM5" s="195"/>
      <c r="QN5" s="195"/>
      <c r="QO5" s="195"/>
      <c r="QP5" s="195"/>
      <c r="QQ5" s="195"/>
      <c r="QR5" s="195"/>
      <c r="QS5" s="195"/>
      <c r="QT5" s="195"/>
      <c r="QU5" s="195"/>
      <c r="QV5" s="195"/>
      <c r="QW5" s="195"/>
      <c r="QX5" s="195"/>
      <c r="QY5" s="195"/>
      <c r="QZ5" s="195"/>
      <c r="RA5" s="195"/>
      <c r="RB5" s="195"/>
      <c r="RC5" s="195"/>
      <c r="RD5" s="195"/>
      <c r="RE5" s="195"/>
      <c r="RF5" s="195"/>
      <c r="RG5" s="195"/>
      <c r="RH5" s="195"/>
      <c r="RI5" s="195"/>
      <c r="RJ5" s="195"/>
      <c r="RK5" s="195"/>
      <c r="RL5" s="195"/>
      <c r="RM5" s="195"/>
      <c r="RN5" s="195"/>
      <c r="RO5" s="195"/>
      <c r="RP5" s="195"/>
      <c r="RQ5" s="195"/>
      <c r="RR5" s="195"/>
      <c r="RS5" s="195"/>
      <c r="RT5" s="195"/>
      <c r="RU5" s="195"/>
      <c r="RV5" s="195"/>
      <c r="RW5" s="195"/>
      <c r="RX5" s="195"/>
      <c r="RY5" s="195"/>
      <c r="RZ5" s="195"/>
      <c r="SA5" s="195"/>
      <c r="SB5" s="195"/>
      <c r="SC5" s="195"/>
      <c r="SD5" s="195"/>
      <c r="SE5" s="195"/>
      <c r="SF5" s="195"/>
      <c r="SG5" s="195"/>
      <c r="SH5" s="195"/>
      <c r="SI5" s="195"/>
      <c r="SJ5" s="195"/>
      <c r="SK5" s="195"/>
      <c r="SL5" s="195"/>
      <c r="SM5" s="195"/>
      <c r="SN5" s="195"/>
      <c r="SO5" s="195"/>
      <c r="SP5" s="195"/>
      <c r="SQ5" s="195"/>
      <c r="SR5" s="195"/>
      <c r="SS5" s="195"/>
      <c r="ST5" s="195"/>
      <c r="SU5" s="195"/>
      <c r="SV5" s="195"/>
      <c r="SW5" s="195"/>
      <c r="SX5" s="195"/>
      <c r="SY5" s="195"/>
      <c r="SZ5" s="195"/>
      <c r="TA5" s="195"/>
      <c r="TB5" s="195"/>
      <c r="TC5" s="195"/>
      <c r="TD5" s="195"/>
      <c r="TE5" s="195"/>
      <c r="TF5" s="195"/>
      <c r="TG5" s="195"/>
      <c r="TH5" s="195"/>
      <c r="TI5" s="195"/>
      <c r="TJ5" s="195"/>
      <c r="TK5" s="195"/>
      <c r="TL5" s="195"/>
      <c r="TM5" s="195"/>
      <c r="TN5" s="195"/>
      <c r="TO5" s="195"/>
      <c r="TP5" s="195"/>
      <c r="TQ5" s="195"/>
      <c r="TR5" s="195"/>
      <c r="TS5" s="195"/>
      <c r="TT5" s="195"/>
      <c r="TU5" s="195"/>
      <c r="TV5" s="195"/>
      <c r="TW5" s="195"/>
      <c r="TX5" s="195"/>
      <c r="TY5" s="195"/>
      <c r="TZ5" s="195"/>
      <c r="UA5" s="195"/>
      <c r="UB5" s="195"/>
      <c r="UC5" s="195"/>
      <c r="UD5" s="195"/>
      <c r="UE5" s="195"/>
      <c r="UF5" s="195"/>
      <c r="UG5" s="195"/>
      <c r="UH5" s="195"/>
      <c r="UI5" s="195"/>
      <c r="UJ5" s="195"/>
      <c r="UK5" s="195"/>
      <c r="UL5" s="195"/>
      <c r="UM5" s="195"/>
      <c r="UN5" s="195"/>
      <c r="UO5" s="195"/>
      <c r="UP5" s="195"/>
      <c r="UQ5" s="195"/>
      <c r="UR5" s="195"/>
      <c r="US5" s="195"/>
      <c r="UT5" s="195"/>
      <c r="UU5" s="195"/>
      <c r="UV5" s="195"/>
      <c r="UW5" s="195"/>
      <c r="UX5" s="195"/>
      <c r="UY5" s="195"/>
      <c r="UZ5" s="195"/>
      <c r="VA5" s="195"/>
      <c r="VB5" s="195"/>
      <c r="VC5" s="195"/>
      <c r="VD5" s="195"/>
      <c r="VE5" s="195"/>
      <c r="VF5" s="195"/>
      <c r="VG5" s="195"/>
      <c r="VH5" s="195"/>
      <c r="VI5" s="195"/>
      <c r="VJ5" s="195"/>
      <c r="VK5" s="195"/>
      <c r="VL5" s="195"/>
      <c r="VM5" s="195"/>
      <c r="VN5" s="195"/>
      <c r="VO5" s="195"/>
      <c r="VP5" s="195"/>
      <c r="VQ5" s="195"/>
      <c r="VR5" s="195"/>
      <c r="VS5" s="195"/>
      <c r="VT5" s="195"/>
      <c r="VU5" s="195"/>
      <c r="VV5" s="195"/>
      <c r="VW5" s="195"/>
      <c r="VX5" s="195"/>
      <c r="VY5" s="195"/>
      <c r="VZ5" s="195"/>
      <c r="WA5" s="195"/>
      <c r="WB5" s="195"/>
      <c r="WC5" s="195"/>
      <c r="WD5" s="195"/>
      <c r="WE5" s="195"/>
      <c r="WF5" s="195"/>
      <c r="WG5" s="195"/>
      <c r="WH5" s="195"/>
      <c r="WI5" s="195"/>
      <c r="WJ5" s="195"/>
      <c r="WK5" s="195"/>
      <c r="WL5" s="195"/>
      <c r="WM5" s="195"/>
      <c r="WN5" s="195"/>
      <c r="WO5" s="195"/>
      <c r="WP5" s="195"/>
      <c r="WQ5" s="195"/>
      <c r="WR5" s="195"/>
      <c r="WS5" s="195"/>
      <c r="WT5" s="195"/>
      <c r="WU5" s="195"/>
      <c r="WV5" s="195"/>
      <c r="WW5" s="195"/>
      <c r="WX5" s="195"/>
      <c r="WY5" s="195"/>
      <c r="WZ5" s="195"/>
      <c r="XA5" s="195"/>
      <c r="XB5" s="195"/>
      <c r="XC5" s="195"/>
      <c r="XD5" s="195"/>
      <c r="XE5" s="195"/>
      <c r="XF5" s="195"/>
      <c r="XG5" s="195"/>
      <c r="XH5" s="195"/>
      <c r="XI5" s="195"/>
      <c r="XJ5" s="195"/>
      <c r="XK5" s="195"/>
      <c r="XL5" s="195"/>
      <c r="XM5" s="195"/>
      <c r="XN5" s="195"/>
      <c r="XO5" s="195"/>
      <c r="XP5" s="195"/>
      <c r="XQ5" s="195"/>
      <c r="XR5" s="195"/>
      <c r="XS5" s="195"/>
      <c r="XT5" s="195"/>
      <c r="XU5" s="195"/>
      <c r="XV5" s="195"/>
      <c r="XW5" s="195"/>
      <c r="XX5" s="195"/>
      <c r="XY5" s="195"/>
      <c r="XZ5" s="195"/>
      <c r="YA5" s="195"/>
      <c r="YB5" s="195"/>
      <c r="YC5" s="195"/>
      <c r="YD5" s="195"/>
      <c r="YE5" s="195"/>
      <c r="YF5" s="195"/>
      <c r="YG5" s="195"/>
      <c r="YH5" s="195"/>
      <c r="YI5" s="195"/>
      <c r="YJ5" s="195"/>
      <c r="YK5" s="195"/>
      <c r="YL5" s="195"/>
      <c r="YM5" s="195"/>
      <c r="YN5" s="195"/>
      <c r="YO5" s="195"/>
      <c r="YP5" s="195"/>
      <c r="YQ5" s="195"/>
      <c r="YR5" s="195"/>
      <c r="YS5" s="195"/>
      <c r="YT5" s="195"/>
      <c r="YU5" s="195"/>
      <c r="YV5" s="195"/>
      <c r="YW5" s="195"/>
      <c r="YX5" s="195"/>
      <c r="YY5" s="195"/>
      <c r="YZ5" s="195"/>
      <c r="ZA5" s="195"/>
      <c r="ZB5" s="195"/>
      <c r="ZC5" s="195"/>
      <c r="ZD5" s="195"/>
      <c r="ZE5" s="195"/>
      <c r="ZF5" s="195"/>
      <c r="ZG5" s="195"/>
      <c r="ZH5" s="195"/>
      <c r="ZI5" s="195"/>
      <c r="ZJ5" s="195"/>
      <c r="ZK5" s="195"/>
      <c r="ZL5" s="195"/>
      <c r="ZM5" s="195"/>
      <c r="ZN5" s="195"/>
      <c r="ZO5" s="195"/>
      <c r="ZP5" s="195"/>
      <c r="ZQ5" s="195"/>
      <c r="ZR5" s="195"/>
      <c r="ZS5" s="195"/>
      <c r="ZT5" s="195"/>
      <c r="ZU5" s="195"/>
      <c r="ZV5" s="195"/>
      <c r="ZW5" s="195"/>
      <c r="ZX5" s="195"/>
      <c r="ZY5" s="195"/>
      <c r="ZZ5" s="195"/>
      <c r="AAA5" s="195"/>
      <c r="AAB5" s="195"/>
      <c r="AAC5" s="195"/>
      <c r="AAD5" s="195"/>
      <c r="AAE5" s="195"/>
      <c r="AAF5" s="195"/>
      <c r="AAG5" s="195"/>
      <c r="AAH5" s="195"/>
      <c r="AAI5" s="195"/>
      <c r="AAJ5" s="195"/>
      <c r="AAK5" s="195"/>
      <c r="AAL5" s="195"/>
      <c r="AAM5" s="195"/>
      <c r="AAN5" s="195"/>
      <c r="AAO5" s="195"/>
      <c r="AAP5" s="195"/>
      <c r="AAQ5" s="195"/>
      <c r="AAR5" s="195"/>
      <c r="AAS5" s="195"/>
      <c r="AAT5" s="195"/>
      <c r="AAU5" s="195"/>
      <c r="AAV5" s="195"/>
      <c r="AAW5" s="195"/>
      <c r="AAX5" s="195"/>
      <c r="AAY5" s="195"/>
      <c r="AAZ5" s="195"/>
      <c r="ABA5" s="195"/>
      <c r="ABB5" s="195"/>
      <c r="ABC5" s="195"/>
      <c r="ABD5" s="195"/>
      <c r="ABE5" s="195"/>
      <c r="ABF5" s="195"/>
      <c r="ABG5" s="195"/>
      <c r="ABH5" s="195"/>
      <c r="ABI5" s="195"/>
      <c r="ABJ5" s="195"/>
      <c r="ABK5" s="195"/>
      <c r="ABL5" s="195"/>
      <c r="ABM5" s="195"/>
      <c r="ABN5" s="195"/>
      <c r="ABO5" s="195"/>
      <c r="ABP5" s="195"/>
      <c r="ABQ5" s="195"/>
      <c r="ABR5" s="195"/>
      <c r="ABS5" s="195"/>
      <c r="ABT5" s="195"/>
      <c r="ABU5" s="195"/>
      <c r="ABV5" s="195"/>
      <c r="ABW5" s="195"/>
      <c r="ABX5" s="195"/>
      <c r="ABY5" s="195"/>
      <c r="ABZ5" s="195"/>
      <c r="ACA5" s="195"/>
      <c r="ACB5" s="195"/>
      <c r="ACC5" s="195"/>
      <c r="ACD5" s="195"/>
      <c r="ACE5" s="195"/>
      <c r="ACF5" s="195"/>
      <c r="ACG5" s="195"/>
      <c r="ACH5" s="195"/>
      <c r="ACI5" s="195"/>
      <c r="ACJ5" s="195"/>
      <c r="ACK5" s="195"/>
      <c r="ACL5" s="195"/>
      <c r="ACM5" s="195"/>
      <c r="ACN5" s="195"/>
      <c r="ACO5" s="195"/>
      <c r="ACP5" s="195"/>
      <c r="ACQ5" s="195"/>
      <c r="ACR5" s="195"/>
      <c r="ACS5" s="195"/>
      <c r="ACT5" s="195"/>
      <c r="ACU5" s="195"/>
      <c r="ACV5" s="195"/>
      <c r="ACW5" s="195"/>
      <c r="ACX5" s="195"/>
      <c r="ACY5" s="195"/>
      <c r="ACZ5" s="195"/>
      <c r="ADA5" s="195"/>
      <c r="ADB5" s="195"/>
      <c r="ADC5" s="195"/>
      <c r="ADD5" s="195"/>
      <c r="ADE5" s="195"/>
      <c r="ADF5" s="195"/>
      <c r="ADG5" s="195"/>
      <c r="ADH5" s="195"/>
      <c r="ADI5" s="195"/>
      <c r="ADJ5" s="195"/>
      <c r="ADK5" s="195"/>
      <c r="ADL5" s="195"/>
      <c r="ADM5" s="195"/>
      <c r="ADN5" s="195"/>
      <c r="ADO5" s="195"/>
      <c r="ADP5" s="195"/>
      <c r="ADQ5" s="195"/>
      <c r="ADR5" s="195"/>
      <c r="ADS5" s="195"/>
      <c r="ADT5" s="195"/>
      <c r="ADU5" s="195"/>
      <c r="ADV5" s="195"/>
      <c r="ADW5" s="195"/>
      <c r="ADX5" s="195"/>
      <c r="ADY5" s="195"/>
      <c r="ADZ5" s="195"/>
      <c r="AEA5" s="195"/>
      <c r="AEB5" s="195"/>
      <c r="AEC5" s="195"/>
      <c r="AED5" s="195"/>
      <c r="AEE5" s="195"/>
      <c r="AEF5" s="195"/>
      <c r="AEG5" s="195"/>
      <c r="AEH5" s="195"/>
      <c r="AEI5" s="195"/>
      <c r="AEJ5" s="195"/>
      <c r="AEK5" s="195"/>
      <c r="AEL5" s="195"/>
      <c r="AEM5" s="195"/>
      <c r="AEN5" s="195"/>
      <c r="AEO5" s="195"/>
      <c r="AEP5" s="195"/>
      <c r="AEQ5" s="195"/>
      <c r="AER5" s="195"/>
      <c r="AES5" s="195"/>
      <c r="AET5" s="195"/>
      <c r="AEU5" s="195"/>
      <c r="AEV5" s="195"/>
      <c r="AEW5" s="195"/>
      <c r="AEX5" s="195"/>
      <c r="AEY5" s="195"/>
      <c r="AEZ5" s="195"/>
      <c r="AFA5" s="195"/>
      <c r="AFB5" s="195"/>
      <c r="AFC5" s="195"/>
      <c r="AFD5" s="195"/>
      <c r="AFE5" s="195"/>
      <c r="AFF5" s="195"/>
      <c r="AFG5" s="195"/>
      <c r="AFH5" s="195"/>
      <c r="AFI5" s="195"/>
      <c r="AFJ5" s="195"/>
      <c r="AFK5" s="195"/>
      <c r="AFL5" s="195"/>
      <c r="AFM5" s="195"/>
      <c r="AFN5" s="195"/>
      <c r="AFO5" s="195"/>
      <c r="AFP5" s="195"/>
      <c r="AFQ5" s="195"/>
      <c r="AFR5" s="195"/>
      <c r="AFS5" s="195"/>
      <c r="AFT5" s="195"/>
      <c r="AFU5" s="195"/>
      <c r="AFV5" s="195"/>
      <c r="AFW5" s="195"/>
      <c r="AFX5" s="195"/>
      <c r="AFY5" s="195"/>
      <c r="AFZ5" s="195"/>
      <c r="AGA5" s="195"/>
      <c r="AGB5" s="195"/>
      <c r="AGC5" s="195"/>
      <c r="AGD5" s="195"/>
      <c r="AGE5" s="195"/>
      <c r="AGF5" s="195"/>
      <c r="AGG5" s="195"/>
      <c r="AGH5" s="195"/>
      <c r="AGI5" s="195"/>
      <c r="AGJ5" s="195"/>
      <c r="AGK5" s="195"/>
      <c r="AGL5" s="195"/>
      <c r="AGM5" s="195"/>
      <c r="AGN5" s="195"/>
      <c r="AGO5" s="195"/>
      <c r="AGP5" s="195"/>
      <c r="AGQ5" s="195"/>
      <c r="AGR5" s="195"/>
      <c r="AGS5" s="195"/>
      <c r="AGT5" s="195"/>
      <c r="AGU5" s="195"/>
      <c r="AGV5" s="195"/>
      <c r="AGW5" s="195"/>
      <c r="AGX5" s="195"/>
      <c r="AGY5" s="195"/>
      <c r="AGZ5" s="195"/>
      <c r="AHA5" s="195"/>
      <c r="AHB5" s="195"/>
      <c r="AHC5" s="195"/>
      <c r="AHD5" s="195"/>
      <c r="AHE5" s="195"/>
      <c r="AHF5" s="195"/>
      <c r="AHG5" s="195"/>
      <c r="AHH5" s="195"/>
      <c r="AHI5" s="195"/>
      <c r="AHJ5" s="195"/>
      <c r="AHK5" s="195"/>
      <c r="AHL5" s="195"/>
      <c r="AHM5" s="195"/>
      <c r="AHN5" s="195"/>
      <c r="AHO5" s="195"/>
      <c r="AHP5" s="195"/>
      <c r="AHQ5" s="195"/>
      <c r="AHR5" s="195"/>
      <c r="AHS5" s="195"/>
      <c r="AHT5" s="195"/>
      <c r="AHU5" s="195"/>
      <c r="AHV5" s="195"/>
      <c r="AHW5" s="195"/>
      <c r="AHX5" s="195"/>
      <c r="AHY5" s="195"/>
      <c r="AHZ5" s="195"/>
      <c r="AIA5" s="195"/>
      <c r="AIB5" s="195"/>
      <c r="AIC5" s="195"/>
      <c r="AID5" s="195"/>
      <c r="AIE5" s="195"/>
      <c r="AIF5" s="195"/>
      <c r="AIG5" s="195"/>
      <c r="AIH5" s="195"/>
      <c r="AII5" s="195"/>
      <c r="AIJ5" s="195"/>
      <c r="AIK5" s="195"/>
      <c r="AIL5" s="195"/>
      <c r="AIM5" s="195"/>
      <c r="AIN5" s="195"/>
      <c r="AIO5" s="195"/>
      <c r="AIP5" s="195"/>
      <c r="AIQ5" s="195"/>
      <c r="AIR5" s="195"/>
      <c r="AIS5" s="195"/>
      <c r="AIT5" s="195"/>
      <c r="AIU5" s="195"/>
      <c r="AIV5" s="195"/>
      <c r="AIW5" s="195"/>
      <c r="AIX5" s="195"/>
      <c r="AIY5" s="195"/>
      <c r="AIZ5" s="195"/>
      <c r="AJA5" s="195"/>
      <c r="AJB5" s="195"/>
      <c r="AJC5" s="195"/>
      <c r="AJD5" s="195"/>
      <c r="AJE5" s="195"/>
      <c r="AJF5" s="195"/>
      <c r="AJG5" s="195"/>
      <c r="AJH5" s="195"/>
      <c r="AJI5" s="195"/>
      <c r="AJJ5" s="195"/>
      <c r="AJK5" s="195"/>
      <c r="AJL5" s="195"/>
      <c r="AJM5" s="195"/>
      <c r="AJN5" s="195"/>
      <c r="AJO5" s="195"/>
      <c r="AJP5" s="195"/>
      <c r="AJQ5" s="195"/>
      <c r="AJR5" s="195"/>
      <c r="AJS5" s="195"/>
      <c r="AJT5" s="195"/>
      <c r="AJU5" s="195"/>
      <c r="AJV5" s="195"/>
      <c r="AJW5" s="195"/>
      <c r="AJX5" s="195"/>
      <c r="AJY5" s="195"/>
      <c r="AJZ5" s="195"/>
      <c r="AKA5" s="195"/>
      <c r="AKB5" s="195"/>
      <c r="AKC5" s="195"/>
      <c r="AKD5" s="195"/>
      <c r="AKE5" s="195"/>
      <c r="AKF5" s="195"/>
      <c r="AKG5" s="195"/>
      <c r="AKH5" s="195"/>
      <c r="AKI5" s="195"/>
      <c r="AKJ5" s="195"/>
      <c r="AKK5" s="195"/>
      <c r="AKL5" s="195"/>
      <c r="AKM5" s="195"/>
      <c r="AKN5" s="195"/>
      <c r="AKO5" s="195"/>
      <c r="AKP5" s="195"/>
      <c r="AKQ5" s="195"/>
      <c r="AKR5" s="195"/>
      <c r="AKS5" s="195"/>
      <c r="AKT5" s="195"/>
      <c r="AKU5" s="195"/>
      <c r="AKV5" s="195"/>
      <c r="AKW5" s="195"/>
      <c r="AKX5" s="195"/>
      <c r="AKY5" s="195"/>
      <c r="AKZ5" s="195"/>
      <c r="ALA5" s="195"/>
      <c r="ALB5" s="195"/>
      <c r="ALC5" s="195"/>
      <c r="ALD5" s="195"/>
      <c r="ALE5" s="195"/>
      <c r="ALF5" s="195"/>
      <c r="ALG5" s="195"/>
      <c r="ALH5" s="195"/>
      <c r="ALI5" s="195"/>
      <c r="ALJ5" s="195"/>
      <c r="ALK5" s="195"/>
      <c r="ALL5" s="195"/>
      <c r="ALM5" s="195"/>
      <c r="ALN5" s="195"/>
      <c r="ALO5" s="195"/>
      <c r="ALP5" s="195"/>
      <c r="ALQ5" s="195"/>
      <c r="ALR5" s="195"/>
      <c r="ALS5" s="195"/>
      <c r="ALT5" s="195"/>
      <c r="ALU5" s="195"/>
      <c r="ALV5" s="195"/>
      <c r="ALW5" s="195"/>
      <c r="ALX5" s="195"/>
      <c r="ALY5" s="195"/>
      <c r="ALZ5" s="195"/>
      <c r="AMA5" s="195"/>
      <c r="AMB5" s="195"/>
      <c r="AMC5" s="195"/>
      <c r="AMD5" s="195"/>
      <c r="AME5" s="195"/>
      <c r="AMF5" s="195"/>
      <c r="AMG5" s="195"/>
      <c r="AMH5" s="195"/>
      <c r="AMI5" s="195"/>
      <c r="AMJ5" s="195"/>
      <c r="AMK5" s="195"/>
      <c r="AML5" s="195"/>
      <c r="AMM5" s="195"/>
      <c r="AMN5" s="195"/>
      <c r="AMO5" s="195"/>
      <c r="AMP5" s="195"/>
      <c r="AMQ5" s="195"/>
      <c r="AMR5" s="195"/>
      <c r="AMS5" s="195"/>
      <c r="AMT5" s="195"/>
      <c r="AMU5" s="195"/>
      <c r="AMV5" s="195"/>
      <c r="AMW5" s="195"/>
      <c r="AMX5" s="195"/>
      <c r="AMY5" s="195"/>
      <c r="AMZ5" s="195"/>
      <c r="ANA5" s="195"/>
      <c r="ANB5" s="195"/>
      <c r="ANC5" s="195"/>
      <c r="AND5" s="195"/>
      <c r="ANE5" s="195"/>
      <c r="ANF5" s="195"/>
      <c r="ANG5" s="195"/>
      <c r="ANH5" s="195"/>
      <c r="ANI5" s="195"/>
      <c r="ANJ5" s="195"/>
      <c r="ANK5" s="195"/>
      <c r="ANL5" s="195"/>
      <c r="ANM5" s="195"/>
      <c r="ANN5" s="195"/>
      <c r="ANO5" s="195"/>
      <c r="ANP5" s="195"/>
      <c r="ANQ5" s="195"/>
      <c r="ANR5" s="195"/>
      <c r="ANS5" s="195"/>
      <c r="ANT5" s="195"/>
      <c r="ANU5" s="195"/>
      <c r="ANV5" s="195"/>
      <c r="ANW5" s="195"/>
      <c r="ANX5" s="195"/>
      <c r="ANY5" s="195"/>
      <c r="ANZ5" s="195"/>
      <c r="AOA5" s="195"/>
      <c r="AOB5" s="195"/>
      <c r="AOC5" s="195"/>
      <c r="AOD5" s="195"/>
      <c r="AOE5" s="195"/>
      <c r="AOF5" s="195"/>
      <c r="AOG5" s="195"/>
      <c r="AOH5" s="195"/>
      <c r="AOI5" s="195"/>
      <c r="AOJ5" s="195"/>
      <c r="AOK5" s="195"/>
      <c r="AOL5" s="195"/>
      <c r="AOM5" s="195"/>
      <c r="AON5" s="195"/>
      <c r="AOO5" s="195"/>
      <c r="AOP5" s="195"/>
      <c r="AOQ5" s="195"/>
      <c r="AOR5" s="195"/>
      <c r="AOS5" s="195"/>
      <c r="AOT5" s="195"/>
      <c r="AOU5" s="195"/>
      <c r="AOV5" s="195"/>
      <c r="AOW5" s="195"/>
      <c r="AOX5" s="195"/>
      <c r="AOY5" s="195"/>
      <c r="AOZ5" s="195"/>
      <c r="APA5" s="195"/>
      <c r="APB5" s="195"/>
      <c r="APC5" s="195"/>
      <c r="APD5" s="195"/>
      <c r="APE5" s="195"/>
      <c r="APF5" s="195"/>
      <c r="APG5" s="195"/>
      <c r="APH5" s="195"/>
      <c r="API5" s="195"/>
      <c r="APJ5" s="195"/>
      <c r="APK5" s="195"/>
      <c r="APL5" s="195"/>
      <c r="APM5" s="195"/>
      <c r="APN5" s="195"/>
      <c r="APO5" s="195"/>
      <c r="APP5" s="195"/>
      <c r="APQ5" s="195"/>
      <c r="APR5" s="195"/>
      <c r="APS5" s="195"/>
      <c r="APT5" s="195"/>
      <c r="APU5" s="195"/>
      <c r="APV5" s="195"/>
      <c r="APW5" s="195"/>
      <c r="APX5" s="195"/>
      <c r="APY5" s="195"/>
      <c r="APZ5" s="195"/>
      <c r="AQA5" s="195"/>
      <c r="AQB5" s="195"/>
      <c r="AQC5" s="195"/>
      <c r="AQD5" s="195"/>
      <c r="AQE5" s="195"/>
      <c r="AQF5" s="195"/>
      <c r="AQG5" s="195"/>
      <c r="AQH5" s="195"/>
      <c r="AQI5" s="195"/>
      <c r="AQJ5" s="195"/>
      <c r="AQK5" s="195"/>
      <c r="AQL5" s="195"/>
      <c r="AQM5" s="195"/>
      <c r="AQN5" s="195"/>
      <c r="AQO5" s="195"/>
      <c r="AQP5" s="195"/>
      <c r="AQQ5" s="195"/>
      <c r="AQR5" s="195"/>
      <c r="AQS5" s="195"/>
      <c r="AQT5" s="195"/>
      <c r="AQU5" s="195"/>
      <c r="AQV5" s="195"/>
      <c r="AQW5" s="195"/>
      <c r="AQX5" s="195"/>
      <c r="AQY5" s="195"/>
      <c r="AQZ5" s="195"/>
      <c r="ARA5" s="195"/>
      <c r="ARB5" s="195"/>
      <c r="ARC5" s="195"/>
      <c r="ARD5" s="195"/>
      <c r="ARE5" s="195"/>
      <c r="ARF5" s="195"/>
      <c r="ARG5" s="195"/>
      <c r="ARH5" s="195"/>
      <c r="ARI5" s="195"/>
      <c r="ARJ5" s="195"/>
      <c r="ARK5" s="195"/>
      <c r="ARL5" s="195"/>
      <c r="ARM5" s="195"/>
      <c r="ARN5" s="195"/>
      <c r="ARO5" s="195"/>
      <c r="ARP5" s="195"/>
      <c r="ARQ5" s="195"/>
      <c r="ARR5" s="195"/>
      <c r="ARS5" s="195"/>
      <c r="ART5" s="195"/>
      <c r="ARU5" s="195"/>
      <c r="ARV5" s="195"/>
      <c r="ARW5" s="195"/>
      <c r="ARX5" s="195"/>
      <c r="ARY5" s="195"/>
      <c r="ARZ5" s="195"/>
      <c r="ASA5" s="195"/>
      <c r="ASB5" s="195"/>
      <c r="ASC5" s="195"/>
      <c r="ASD5" s="195"/>
      <c r="ASE5" s="195"/>
      <c r="ASF5" s="195"/>
      <c r="ASG5" s="195"/>
      <c r="ASH5" s="195"/>
      <c r="ASI5" s="195"/>
      <c r="ASJ5" s="195"/>
      <c r="ASK5" s="195"/>
      <c r="ASL5" s="195"/>
      <c r="ASM5" s="195"/>
      <c r="ASN5" s="195"/>
      <c r="ASO5" s="195"/>
      <c r="ASP5" s="195"/>
      <c r="ASQ5" s="195"/>
      <c r="ASR5" s="195"/>
      <c r="ASS5" s="195"/>
      <c r="AST5" s="195"/>
      <c r="ASU5" s="195"/>
      <c r="ASV5" s="195"/>
      <c r="ASW5" s="195"/>
      <c r="ASX5" s="195"/>
      <c r="ASY5" s="195"/>
      <c r="ASZ5" s="195"/>
      <c r="ATA5" s="195"/>
      <c r="ATB5" s="195"/>
      <c r="ATC5" s="195"/>
      <c r="ATD5" s="195"/>
      <c r="ATE5" s="195"/>
      <c r="ATF5" s="195"/>
      <c r="ATG5" s="195"/>
      <c r="ATH5" s="195"/>
      <c r="ATI5" s="195"/>
      <c r="ATJ5" s="195"/>
      <c r="ATK5" s="195"/>
      <c r="ATL5" s="195"/>
      <c r="ATM5" s="195"/>
      <c r="ATN5" s="195"/>
      <c r="ATO5" s="195"/>
      <c r="ATP5" s="195"/>
      <c r="ATQ5" s="195"/>
      <c r="ATR5" s="195"/>
      <c r="ATS5" s="195"/>
      <c r="ATT5" s="195"/>
      <c r="ATU5" s="195"/>
      <c r="ATV5" s="195"/>
      <c r="ATW5" s="195"/>
      <c r="ATX5" s="195"/>
      <c r="ATY5" s="195"/>
      <c r="ATZ5" s="195"/>
      <c r="AUA5" s="195"/>
      <c r="AUB5" s="195"/>
      <c r="AUC5" s="195"/>
      <c r="AUD5" s="195"/>
      <c r="AUE5" s="195"/>
      <c r="AUF5" s="195"/>
      <c r="AUG5" s="195"/>
      <c r="AUH5" s="195"/>
      <c r="AUI5" s="195"/>
      <c r="AUJ5" s="195"/>
      <c r="AUK5" s="195"/>
      <c r="AUL5" s="195"/>
      <c r="AUM5" s="195"/>
      <c r="AUN5" s="195"/>
      <c r="AUO5" s="195"/>
      <c r="AUP5" s="195"/>
      <c r="AUQ5" s="195"/>
      <c r="AUR5" s="195"/>
      <c r="AUS5" s="195"/>
      <c r="AUT5" s="195"/>
      <c r="AUU5" s="195"/>
      <c r="AUV5" s="195"/>
      <c r="AUW5" s="195"/>
      <c r="AUX5" s="195"/>
      <c r="AUY5" s="195"/>
      <c r="AUZ5" s="195"/>
      <c r="AVA5" s="195"/>
      <c r="AVB5" s="195"/>
      <c r="AVC5" s="195"/>
      <c r="AVD5" s="195"/>
      <c r="AVE5" s="195"/>
      <c r="AVF5" s="195"/>
      <c r="AVG5" s="195"/>
      <c r="AVH5" s="195"/>
      <c r="AVI5" s="195"/>
      <c r="AVJ5" s="195"/>
      <c r="AVK5" s="195"/>
      <c r="AVL5" s="195"/>
      <c r="AVM5" s="195"/>
      <c r="AVN5" s="195"/>
      <c r="AVO5" s="195"/>
      <c r="AVP5" s="195"/>
      <c r="AVQ5" s="195"/>
      <c r="AVR5" s="195"/>
      <c r="AVS5" s="195"/>
      <c r="AVT5" s="195"/>
      <c r="AVU5" s="195"/>
      <c r="AVV5" s="195"/>
      <c r="AVW5" s="195"/>
      <c r="AVX5" s="195"/>
      <c r="AVY5" s="195"/>
      <c r="AVZ5" s="195"/>
      <c r="AWA5" s="195"/>
      <c r="AWB5" s="195"/>
      <c r="AWC5" s="195"/>
      <c r="AWD5" s="195"/>
      <c r="AWE5" s="195"/>
      <c r="AWF5" s="195"/>
      <c r="AWG5" s="195"/>
      <c r="AWH5" s="195"/>
      <c r="AWI5" s="195"/>
      <c r="AWJ5" s="195"/>
      <c r="AWK5" s="195"/>
      <c r="AWL5" s="195"/>
      <c r="AWM5" s="195"/>
      <c r="AWN5" s="195"/>
      <c r="AWO5" s="195"/>
      <c r="AWP5" s="195"/>
      <c r="AWQ5" s="195"/>
      <c r="AWR5" s="195"/>
      <c r="AWS5" s="195"/>
      <c r="AWT5" s="195"/>
      <c r="AWU5" s="195"/>
      <c r="AWV5" s="195"/>
      <c r="AWW5" s="195"/>
      <c r="AWX5" s="195"/>
      <c r="AWY5" s="195"/>
      <c r="AWZ5" s="195"/>
      <c r="AXA5" s="195"/>
      <c r="AXB5" s="195"/>
      <c r="AXC5" s="195"/>
      <c r="AXD5" s="195"/>
      <c r="AXE5" s="195"/>
      <c r="AXF5" s="195"/>
      <c r="AXG5" s="195"/>
      <c r="AXH5" s="195"/>
      <c r="AXI5" s="195"/>
      <c r="AXJ5" s="195"/>
      <c r="AXK5" s="195"/>
      <c r="AXL5" s="195"/>
      <c r="AXM5" s="195"/>
      <c r="AXN5" s="195"/>
      <c r="AXO5" s="195"/>
      <c r="AXP5" s="195"/>
      <c r="AXQ5" s="195"/>
      <c r="AXR5" s="195"/>
      <c r="AXS5" s="195"/>
      <c r="AXT5" s="195"/>
      <c r="AXU5" s="195"/>
      <c r="AXV5" s="195"/>
      <c r="AXW5" s="195"/>
      <c r="AXX5" s="195"/>
      <c r="AXY5" s="195"/>
      <c r="AXZ5" s="195"/>
      <c r="AYA5" s="195"/>
      <c r="AYB5" s="195"/>
      <c r="AYC5" s="195"/>
      <c r="AYD5" s="195"/>
      <c r="AYE5" s="195"/>
      <c r="AYF5" s="195"/>
      <c r="AYG5" s="195"/>
      <c r="AYH5" s="195"/>
      <c r="AYI5" s="195"/>
      <c r="AYJ5" s="195"/>
      <c r="AYK5" s="195"/>
      <c r="AYL5" s="195"/>
      <c r="AYM5" s="195"/>
      <c r="AYN5" s="195"/>
      <c r="AYO5" s="195"/>
      <c r="AYP5" s="195"/>
      <c r="AYQ5" s="195"/>
      <c r="AYR5" s="195"/>
      <c r="AYS5" s="195"/>
      <c r="AYT5" s="195"/>
      <c r="AYU5" s="195"/>
      <c r="AYV5" s="195"/>
      <c r="AYW5" s="195"/>
      <c r="AYX5" s="195"/>
      <c r="AYY5" s="195"/>
      <c r="AYZ5" s="195"/>
      <c r="AZA5" s="195"/>
      <c r="AZB5" s="195"/>
      <c r="AZC5" s="195"/>
      <c r="AZD5" s="195"/>
      <c r="AZE5" s="195"/>
      <c r="AZF5" s="195"/>
      <c r="AZG5" s="195"/>
      <c r="AZH5" s="195"/>
      <c r="AZI5" s="195"/>
      <c r="AZJ5" s="195"/>
      <c r="AZK5" s="195"/>
      <c r="AZL5" s="195"/>
      <c r="AZM5" s="195"/>
      <c r="AZN5" s="195"/>
      <c r="AZO5" s="195"/>
      <c r="AZP5" s="195"/>
      <c r="AZQ5" s="195"/>
      <c r="AZR5" s="195"/>
      <c r="AZS5" s="195"/>
      <c r="AZT5" s="195"/>
      <c r="AZU5" s="195"/>
      <c r="AZV5" s="195"/>
      <c r="AZW5" s="195"/>
      <c r="AZX5" s="195"/>
      <c r="AZY5" s="195"/>
      <c r="AZZ5" s="195"/>
      <c r="BAA5" s="195"/>
      <c r="BAB5" s="195"/>
      <c r="BAC5" s="195"/>
      <c r="BAD5" s="195"/>
      <c r="BAE5" s="195"/>
      <c r="BAF5" s="195"/>
      <c r="BAG5" s="195"/>
      <c r="BAH5" s="195"/>
      <c r="BAI5" s="195"/>
      <c r="BAJ5" s="195"/>
      <c r="BAK5" s="195"/>
      <c r="BAL5" s="195"/>
      <c r="BAM5" s="195"/>
      <c r="BAN5" s="195"/>
      <c r="BAO5" s="195"/>
      <c r="BAP5" s="195"/>
      <c r="BAQ5" s="195"/>
      <c r="BAR5" s="195"/>
      <c r="BAS5" s="195"/>
      <c r="BAT5" s="195"/>
      <c r="BAU5" s="195"/>
      <c r="BAV5" s="195"/>
      <c r="BAW5" s="195"/>
      <c r="BAX5" s="195"/>
      <c r="BAY5" s="195"/>
      <c r="BAZ5" s="195"/>
      <c r="BBA5" s="195"/>
      <c r="BBB5" s="195"/>
      <c r="BBC5" s="195"/>
      <c r="BBD5" s="195"/>
      <c r="BBE5" s="195"/>
      <c r="BBF5" s="195"/>
      <c r="BBG5" s="195"/>
      <c r="BBH5" s="195"/>
      <c r="BBI5" s="195"/>
      <c r="BBJ5" s="195"/>
      <c r="BBK5" s="195"/>
      <c r="BBL5" s="195"/>
      <c r="BBM5" s="195"/>
      <c r="BBN5" s="195"/>
      <c r="BBO5" s="195"/>
      <c r="BBP5" s="195"/>
      <c r="BBQ5" s="195"/>
      <c r="BBR5" s="195"/>
      <c r="BBS5" s="195"/>
      <c r="BBT5" s="195"/>
      <c r="BBU5" s="195"/>
      <c r="BBV5" s="195"/>
      <c r="BBW5" s="195"/>
      <c r="BBX5" s="195"/>
      <c r="BBY5" s="195"/>
      <c r="BBZ5" s="195"/>
      <c r="BCA5" s="195"/>
      <c r="BCB5" s="195"/>
      <c r="BCC5" s="195"/>
      <c r="BCD5" s="195"/>
      <c r="BCE5" s="195"/>
      <c r="BCF5" s="195"/>
      <c r="BCG5" s="195"/>
      <c r="BCH5" s="195"/>
      <c r="BCI5" s="195"/>
      <c r="BCJ5" s="195"/>
      <c r="BCK5" s="195"/>
      <c r="BCL5" s="195"/>
      <c r="BCM5" s="195"/>
      <c r="BCN5" s="195"/>
      <c r="BCO5" s="195"/>
      <c r="BCP5" s="195"/>
      <c r="BCQ5" s="195"/>
      <c r="BCR5" s="195"/>
      <c r="BCS5" s="195"/>
      <c r="BCT5" s="195"/>
      <c r="BCU5" s="195"/>
      <c r="BCV5" s="195"/>
      <c r="BCW5" s="195"/>
      <c r="BCX5" s="195"/>
      <c r="BCY5" s="195"/>
      <c r="BCZ5" s="195"/>
      <c r="BDA5" s="195"/>
      <c r="BDB5" s="195"/>
      <c r="BDC5" s="195"/>
      <c r="BDD5" s="195"/>
      <c r="BDE5" s="195"/>
      <c r="BDF5" s="195"/>
      <c r="BDG5" s="195"/>
      <c r="BDH5" s="195"/>
      <c r="BDI5" s="195"/>
      <c r="BDJ5" s="195"/>
      <c r="BDK5" s="195"/>
      <c r="BDL5" s="195"/>
      <c r="BDM5" s="195"/>
      <c r="BDN5" s="195"/>
      <c r="BDO5" s="195"/>
      <c r="BDP5" s="195"/>
      <c r="BDQ5" s="195"/>
      <c r="BDR5" s="195"/>
      <c r="BDS5" s="195"/>
      <c r="BDT5" s="195"/>
      <c r="BDU5" s="195"/>
      <c r="BDV5" s="195"/>
      <c r="BDW5" s="195"/>
      <c r="BDX5" s="195"/>
      <c r="BDY5" s="195"/>
      <c r="BDZ5" s="195"/>
      <c r="BEA5" s="195"/>
      <c r="BEB5" s="195"/>
      <c r="BEC5" s="195"/>
      <c r="BED5" s="195"/>
      <c r="BEE5" s="195"/>
      <c r="BEF5" s="195"/>
      <c r="BEG5" s="195"/>
      <c r="BEH5" s="195"/>
      <c r="BEI5" s="195"/>
      <c r="BEJ5" s="195"/>
      <c r="BEK5" s="195"/>
      <c r="BEL5" s="195"/>
      <c r="BEM5" s="195"/>
      <c r="BEN5" s="195"/>
      <c r="BEO5" s="195"/>
      <c r="BEP5" s="195"/>
      <c r="BEQ5" s="195"/>
      <c r="BER5" s="195"/>
      <c r="BES5" s="195"/>
      <c r="BET5" s="195"/>
      <c r="BEU5" s="195"/>
      <c r="BEV5" s="195"/>
      <c r="BEW5" s="195"/>
      <c r="BEX5" s="195"/>
      <c r="BEY5" s="195"/>
      <c r="BEZ5" s="195"/>
      <c r="BFA5" s="195"/>
      <c r="BFB5" s="195"/>
      <c r="BFC5" s="195"/>
      <c r="BFD5" s="195"/>
      <c r="BFE5" s="195"/>
      <c r="BFF5" s="195"/>
      <c r="BFG5" s="195"/>
      <c r="BFH5" s="195"/>
      <c r="BFI5" s="195"/>
      <c r="BFJ5" s="195"/>
      <c r="BFK5" s="195"/>
      <c r="BFL5" s="195"/>
      <c r="BFM5" s="195"/>
      <c r="BFN5" s="195"/>
      <c r="BFO5" s="195"/>
      <c r="BFP5" s="195"/>
      <c r="BFQ5" s="195"/>
      <c r="BFR5" s="195"/>
      <c r="BFS5" s="195"/>
      <c r="BFT5" s="195"/>
      <c r="BFU5" s="195"/>
      <c r="BFV5" s="195"/>
      <c r="BFW5" s="195"/>
      <c r="BFX5" s="195"/>
      <c r="BFY5" s="195"/>
      <c r="BFZ5" s="195"/>
      <c r="BGA5" s="195"/>
      <c r="BGB5" s="195"/>
      <c r="BGC5" s="195"/>
      <c r="BGD5" s="195"/>
      <c r="BGE5" s="195"/>
      <c r="BGF5" s="195"/>
      <c r="BGG5" s="195"/>
      <c r="BGH5" s="195"/>
      <c r="BGI5" s="195"/>
      <c r="BGJ5" s="195"/>
      <c r="BGK5" s="195"/>
      <c r="BGL5" s="195"/>
      <c r="BGM5" s="195"/>
      <c r="BGN5" s="195"/>
      <c r="BGO5" s="195"/>
      <c r="BGP5" s="195"/>
      <c r="BGQ5" s="195"/>
      <c r="BGR5" s="195"/>
      <c r="BGS5" s="195"/>
      <c r="BGT5" s="195"/>
      <c r="BGU5" s="195"/>
      <c r="BGV5" s="195"/>
      <c r="BGW5" s="195"/>
      <c r="BGX5" s="195"/>
      <c r="BGY5" s="195"/>
      <c r="BGZ5" s="195"/>
      <c r="BHA5" s="195"/>
      <c r="BHB5" s="195"/>
      <c r="BHC5" s="195"/>
      <c r="BHD5" s="195"/>
      <c r="BHE5" s="195"/>
      <c r="BHF5" s="195"/>
      <c r="BHG5" s="195"/>
      <c r="BHH5" s="195"/>
      <c r="BHI5" s="195"/>
      <c r="BHJ5" s="195"/>
      <c r="BHK5" s="195"/>
      <c r="BHL5" s="195"/>
      <c r="BHM5" s="195"/>
      <c r="BHN5" s="195"/>
      <c r="BHO5" s="195"/>
      <c r="BHP5" s="195"/>
      <c r="BHQ5" s="195"/>
      <c r="BHR5" s="195"/>
      <c r="BHS5" s="195"/>
      <c r="BHT5" s="195"/>
      <c r="BHU5" s="195"/>
      <c r="BHV5" s="195"/>
      <c r="BHW5" s="195"/>
      <c r="BHX5" s="195"/>
      <c r="BHY5" s="195"/>
      <c r="BHZ5" s="195"/>
      <c r="BIA5" s="195"/>
      <c r="BIB5" s="195"/>
      <c r="BIC5" s="195"/>
      <c r="BID5" s="195"/>
      <c r="BIE5" s="195"/>
      <c r="BIF5" s="195"/>
      <c r="BIG5" s="195"/>
      <c r="BIH5" s="195"/>
      <c r="BII5" s="195"/>
      <c r="BIJ5" s="195"/>
      <c r="BIK5" s="195"/>
      <c r="BIL5" s="195"/>
      <c r="BIM5" s="195"/>
      <c r="BIN5" s="195"/>
      <c r="BIO5" s="195"/>
      <c r="BIP5" s="195"/>
      <c r="BIQ5" s="195"/>
      <c r="BIR5" s="195"/>
      <c r="BIS5" s="195"/>
      <c r="BIT5" s="195"/>
      <c r="BIU5" s="195"/>
      <c r="BIV5" s="195"/>
      <c r="BIW5" s="195"/>
      <c r="BIX5" s="195"/>
      <c r="BIY5" s="195"/>
      <c r="BIZ5" s="195"/>
      <c r="BJA5" s="195"/>
      <c r="BJB5" s="195"/>
      <c r="BJC5" s="195"/>
      <c r="BJD5" s="195"/>
      <c r="BJE5" s="195"/>
      <c r="BJF5" s="195"/>
      <c r="BJG5" s="195"/>
      <c r="BJH5" s="195"/>
      <c r="BJI5" s="195"/>
      <c r="BJJ5" s="195"/>
      <c r="BJK5" s="195"/>
      <c r="BJL5" s="195"/>
      <c r="BJM5" s="195"/>
      <c r="BJN5" s="195"/>
      <c r="BJO5" s="195"/>
      <c r="BJP5" s="195"/>
      <c r="BJQ5" s="195"/>
      <c r="BJR5" s="195"/>
      <c r="BJS5" s="195"/>
      <c r="BJT5" s="195"/>
      <c r="BJU5" s="195"/>
      <c r="BJV5" s="195"/>
      <c r="BJW5" s="195"/>
      <c r="BJX5" s="195"/>
      <c r="BJY5" s="195"/>
      <c r="BJZ5" s="195"/>
      <c r="BKA5" s="195"/>
      <c r="BKB5" s="195"/>
      <c r="BKC5" s="195"/>
      <c r="BKD5" s="195"/>
      <c r="BKE5" s="195"/>
      <c r="BKF5" s="195"/>
      <c r="BKG5" s="195"/>
      <c r="BKH5" s="195"/>
      <c r="BKI5" s="195"/>
      <c r="BKJ5" s="195"/>
      <c r="BKK5" s="195"/>
      <c r="BKL5" s="195"/>
      <c r="BKM5" s="195"/>
      <c r="BKN5" s="195"/>
      <c r="BKO5" s="195"/>
      <c r="BKP5" s="195"/>
      <c r="BKQ5" s="195"/>
      <c r="BKR5" s="195"/>
      <c r="BKS5" s="195"/>
      <c r="BKT5" s="195"/>
      <c r="BKU5" s="195"/>
      <c r="BKV5" s="195"/>
      <c r="BKW5" s="195"/>
      <c r="BKX5" s="195"/>
      <c r="BKY5" s="195"/>
      <c r="BKZ5" s="195"/>
      <c r="BLA5" s="195"/>
      <c r="BLB5" s="195"/>
      <c r="BLC5" s="195"/>
      <c r="BLD5" s="195"/>
      <c r="BLE5" s="195"/>
      <c r="BLF5" s="195"/>
      <c r="BLG5" s="195"/>
      <c r="BLH5" s="195"/>
      <c r="BLI5" s="195"/>
      <c r="BLJ5" s="195"/>
      <c r="BLK5" s="195"/>
      <c r="BLL5" s="195"/>
      <c r="BLM5" s="195"/>
      <c r="BLN5" s="195"/>
      <c r="BLO5" s="195"/>
      <c r="BLP5" s="195"/>
      <c r="BLQ5" s="195"/>
      <c r="BLR5" s="195"/>
      <c r="BLS5" s="195"/>
      <c r="BLT5" s="195"/>
      <c r="BLU5" s="195"/>
      <c r="BLV5" s="195"/>
      <c r="BLW5" s="195"/>
      <c r="BLX5" s="195"/>
      <c r="BLY5" s="195"/>
      <c r="BLZ5" s="195"/>
      <c r="BMA5" s="195"/>
      <c r="BMB5" s="195"/>
      <c r="BMC5" s="195"/>
      <c r="BMD5" s="195"/>
      <c r="BME5" s="195"/>
      <c r="BMF5" s="195"/>
      <c r="BMG5" s="195"/>
      <c r="BMH5" s="195"/>
      <c r="BMI5" s="195"/>
      <c r="BMJ5" s="195"/>
      <c r="BMK5" s="195"/>
      <c r="BML5" s="195"/>
      <c r="BMM5" s="195"/>
      <c r="BMN5" s="195"/>
      <c r="BMO5" s="195"/>
      <c r="BMP5" s="195"/>
      <c r="BMQ5" s="195"/>
      <c r="BMR5" s="195"/>
      <c r="BMS5" s="195"/>
      <c r="BMT5" s="195"/>
      <c r="BMU5" s="195"/>
      <c r="BMV5" s="195"/>
      <c r="BMW5" s="195"/>
      <c r="BMX5" s="195"/>
      <c r="BMY5" s="195"/>
      <c r="BMZ5" s="195"/>
      <c r="BNA5" s="195"/>
      <c r="BNB5" s="195"/>
      <c r="BNC5" s="195"/>
      <c r="BND5" s="195"/>
      <c r="BNE5" s="195"/>
      <c r="BNF5" s="195"/>
      <c r="BNG5" s="195"/>
      <c r="BNH5" s="195"/>
      <c r="BNI5" s="195"/>
      <c r="BNJ5" s="195"/>
      <c r="BNK5" s="195"/>
      <c r="BNL5" s="195"/>
      <c r="BNM5" s="195"/>
      <c r="BNN5" s="195"/>
      <c r="BNO5" s="195"/>
      <c r="BNP5" s="195"/>
      <c r="BNQ5" s="195"/>
      <c r="BNR5" s="195"/>
      <c r="BNS5" s="195"/>
      <c r="BNT5" s="195"/>
      <c r="BNU5" s="195"/>
      <c r="BNV5" s="195"/>
      <c r="BNW5" s="195"/>
      <c r="BNX5" s="195"/>
      <c r="BNY5" s="195"/>
      <c r="BNZ5" s="195"/>
      <c r="BOA5" s="195"/>
      <c r="BOB5" s="195"/>
      <c r="BOC5" s="195"/>
      <c r="BOD5" s="195"/>
      <c r="BOE5" s="195"/>
      <c r="BOF5" s="195"/>
      <c r="BOG5" s="195"/>
      <c r="BOH5" s="195"/>
      <c r="BOI5" s="195"/>
      <c r="BOJ5" s="195"/>
      <c r="BOK5" s="195"/>
      <c r="BOL5" s="195"/>
      <c r="BOM5" s="195"/>
      <c r="BON5" s="195"/>
      <c r="BOO5" s="195"/>
      <c r="BOP5" s="195"/>
      <c r="BOQ5" s="195"/>
      <c r="BOR5" s="195"/>
      <c r="BOS5" s="195"/>
      <c r="BOT5" s="195"/>
      <c r="BOU5" s="195"/>
      <c r="BOV5" s="195"/>
      <c r="BOW5" s="195"/>
      <c r="BOX5" s="195"/>
      <c r="BOY5" s="195"/>
      <c r="BOZ5" s="195"/>
      <c r="BPA5" s="195"/>
      <c r="BPB5" s="195"/>
      <c r="BPC5" s="195"/>
      <c r="BPD5" s="195"/>
      <c r="BPE5" s="195"/>
      <c r="BPF5" s="195"/>
      <c r="BPG5" s="195"/>
      <c r="BPH5" s="195"/>
      <c r="BPI5" s="195"/>
      <c r="BPJ5" s="195"/>
      <c r="BPK5" s="195"/>
      <c r="BPL5" s="195"/>
      <c r="BPM5" s="195"/>
      <c r="BPN5" s="195"/>
      <c r="BPO5" s="195"/>
      <c r="BPP5" s="195"/>
      <c r="BPQ5" s="195"/>
      <c r="BPR5" s="195"/>
      <c r="BPS5" s="195"/>
      <c r="BPT5" s="195"/>
      <c r="BPU5" s="195"/>
      <c r="BPV5" s="195"/>
      <c r="BPW5" s="195"/>
      <c r="BPX5" s="195"/>
      <c r="BPY5" s="195"/>
      <c r="BPZ5" s="195"/>
      <c r="BQA5" s="195"/>
      <c r="BQB5" s="195"/>
      <c r="BQC5" s="195"/>
      <c r="BQD5" s="195"/>
      <c r="BQE5" s="195"/>
      <c r="BQF5" s="195"/>
      <c r="BQG5" s="195"/>
      <c r="BQH5" s="195"/>
      <c r="BQI5" s="195"/>
      <c r="BQJ5" s="195"/>
      <c r="BQK5" s="195"/>
      <c r="BQL5" s="195"/>
      <c r="BQM5" s="195"/>
      <c r="BQN5" s="195"/>
      <c r="BQO5" s="195"/>
      <c r="BQP5" s="195"/>
      <c r="BQQ5" s="195"/>
      <c r="BQR5" s="195"/>
      <c r="BQS5" s="195"/>
      <c r="BQT5" s="195"/>
      <c r="BQU5" s="195"/>
      <c r="BQV5" s="195"/>
      <c r="BQW5" s="195"/>
      <c r="BQX5" s="195"/>
      <c r="BQY5" s="195"/>
      <c r="BQZ5" s="195"/>
      <c r="BRA5" s="195"/>
      <c r="BRB5" s="195"/>
      <c r="BRC5" s="195"/>
      <c r="BRD5" s="195"/>
      <c r="BRE5" s="195"/>
      <c r="BRF5" s="195"/>
      <c r="BRG5" s="195"/>
      <c r="BRH5" s="195"/>
      <c r="BRI5" s="195"/>
      <c r="BRJ5" s="195"/>
      <c r="BRK5" s="195"/>
      <c r="BRL5" s="195"/>
      <c r="BRM5" s="195"/>
      <c r="BRN5" s="195"/>
      <c r="BRO5" s="195"/>
      <c r="BRP5" s="195"/>
      <c r="BRQ5" s="195"/>
      <c r="BRR5" s="195"/>
      <c r="BRS5" s="195"/>
      <c r="BRT5" s="195"/>
      <c r="BRU5" s="195"/>
      <c r="BRV5" s="195"/>
      <c r="BRW5" s="195"/>
      <c r="BRX5" s="195"/>
      <c r="BRY5" s="195"/>
      <c r="BRZ5" s="195"/>
      <c r="BSA5" s="195"/>
      <c r="BSB5" s="195"/>
      <c r="BSC5" s="195"/>
      <c r="BSD5" s="195"/>
      <c r="BSE5" s="195"/>
      <c r="BSF5" s="195"/>
      <c r="BSG5" s="195"/>
      <c r="BSH5" s="195"/>
      <c r="BSI5" s="195"/>
      <c r="BSJ5" s="195"/>
      <c r="BSK5" s="195"/>
      <c r="BSL5" s="195"/>
      <c r="BSM5" s="195"/>
      <c r="BSN5" s="195"/>
      <c r="BSO5" s="195"/>
      <c r="BSP5" s="195"/>
      <c r="BSQ5" s="195"/>
      <c r="BSR5" s="195"/>
      <c r="BSS5" s="195"/>
      <c r="BST5" s="195"/>
      <c r="BSU5" s="195"/>
      <c r="BSV5" s="195"/>
      <c r="BSW5" s="195"/>
      <c r="BSX5" s="195"/>
      <c r="BSY5" s="195"/>
      <c r="BSZ5" s="195"/>
      <c r="BTA5" s="195"/>
      <c r="BTB5" s="195"/>
      <c r="BTC5" s="195"/>
      <c r="BTD5" s="195"/>
      <c r="BTE5" s="195"/>
      <c r="BTF5" s="195"/>
      <c r="BTG5" s="195"/>
      <c r="BTH5" s="195"/>
      <c r="BTI5" s="195"/>
      <c r="BTJ5" s="195"/>
      <c r="BTK5" s="195"/>
      <c r="BTL5" s="195"/>
      <c r="BTM5" s="195"/>
      <c r="BTN5" s="195"/>
      <c r="BTO5" s="195"/>
      <c r="BTP5" s="195"/>
      <c r="BTQ5" s="195"/>
      <c r="BTR5" s="195"/>
      <c r="BTS5" s="195"/>
      <c r="BTT5" s="195"/>
      <c r="BTU5" s="195"/>
      <c r="BTV5" s="195"/>
      <c r="BTW5" s="195"/>
      <c r="BTX5" s="195"/>
      <c r="BTY5" s="195"/>
      <c r="BTZ5" s="195"/>
      <c r="BUA5" s="195"/>
      <c r="BUB5" s="195"/>
      <c r="BUC5" s="195"/>
      <c r="BUD5" s="195"/>
      <c r="BUE5" s="195"/>
      <c r="BUF5" s="195"/>
      <c r="BUG5" s="195"/>
      <c r="BUH5" s="195"/>
      <c r="BUI5" s="195"/>
      <c r="BUJ5" s="195"/>
      <c r="BUK5" s="195"/>
      <c r="BUL5" s="195"/>
      <c r="BUM5" s="195"/>
      <c r="BUN5" s="195"/>
      <c r="BUO5" s="195"/>
      <c r="BUP5" s="195"/>
      <c r="BUQ5" s="195"/>
      <c r="BUR5" s="195"/>
      <c r="BUS5" s="195"/>
      <c r="BUT5" s="195"/>
      <c r="BUU5" s="195"/>
      <c r="BUV5" s="195"/>
      <c r="BUW5" s="195"/>
      <c r="BUX5" s="195"/>
      <c r="BUY5" s="195"/>
      <c r="BUZ5" s="195"/>
      <c r="BVA5" s="195"/>
      <c r="BVB5" s="195"/>
      <c r="BVC5" s="195"/>
      <c r="BVD5" s="195"/>
      <c r="BVE5" s="195"/>
      <c r="BVF5" s="195"/>
      <c r="BVG5" s="195"/>
      <c r="BVH5" s="195"/>
      <c r="BVI5" s="195"/>
      <c r="BVJ5" s="195"/>
      <c r="BVK5" s="195"/>
      <c r="BVL5" s="195"/>
      <c r="BVM5" s="195"/>
      <c r="BVN5" s="195"/>
      <c r="BVO5" s="195"/>
      <c r="BVP5" s="195"/>
      <c r="BVQ5" s="195"/>
      <c r="BVR5" s="195"/>
      <c r="BVS5" s="195"/>
      <c r="BVT5" s="195"/>
      <c r="BVU5" s="195"/>
      <c r="BVV5" s="195"/>
      <c r="BVW5" s="195"/>
      <c r="BVX5" s="195"/>
      <c r="BVY5" s="195"/>
      <c r="BVZ5" s="195"/>
      <c r="BWA5" s="195"/>
      <c r="BWB5" s="195"/>
      <c r="BWC5" s="195"/>
      <c r="BWD5" s="195"/>
      <c r="BWE5" s="195"/>
      <c r="BWF5" s="195"/>
      <c r="BWG5" s="195"/>
      <c r="BWH5" s="195"/>
      <c r="BWI5" s="195"/>
      <c r="BWJ5" s="195"/>
      <c r="BWK5" s="195"/>
      <c r="BWL5" s="195"/>
      <c r="BWM5" s="195"/>
      <c r="BWN5" s="195"/>
      <c r="BWO5" s="195"/>
      <c r="BWP5" s="195"/>
      <c r="BWQ5" s="195"/>
      <c r="BWR5" s="195"/>
      <c r="BWS5" s="195"/>
      <c r="BWT5" s="195"/>
      <c r="BWU5" s="195"/>
      <c r="BWV5" s="195"/>
      <c r="BWW5" s="195"/>
      <c r="BWX5" s="195"/>
      <c r="BWY5" s="195"/>
      <c r="BWZ5" s="195"/>
      <c r="BXA5" s="195"/>
      <c r="BXB5" s="195"/>
      <c r="BXC5" s="195"/>
      <c r="BXD5" s="195"/>
      <c r="BXE5" s="195"/>
      <c r="BXF5" s="195"/>
      <c r="BXG5" s="195"/>
      <c r="BXH5" s="195"/>
      <c r="BXI5" s="195"/>
      <c r="BXJ5" s="195"/>
      <c r="BXK5" s="195"/>
      <c r="BXL5" s="195"/>
      <c r="BXM5" s="195"/>
      <c r="BXN5" s="195"/>
      <c r="BXO5" s="195"/>
      <c r="BXP5" s="195"/>
      <c r="BXQ5" s="195"/>
      <c r="BXR5" s="195"/>
      <c r="BXS5" s="195"/>
      <c r="BXT5" s="195"/>
      <c r="BXU5" s="195"/>
      <c r="BXV5" s="195"/>
      <c r="BXW5" s="195"/>
      <c r="BXX5" s="195"/>
      <c r="BXY5" s="195"/>
      <c r="BXZ5" s="195"/>
      <c r="BYA5" s="195"/>
      <c r="BYB5" s="195"/>
      <c r="BYC5" s="195"/>
      <c r="BYD5" s="195"/>
      <c r="BYE5" s="195"/>
      <c r="BYF5" s="195"/>
      <c r="BYG5" s="195"/>
      <c r="BYH5" s="195"/>
      <c r="BYI5" s="195"/>
      <c r="BYJ5" s="195"/>
      <c r="BYK5" s="195"/>
      <c r="BYL5" s="195"/>
      <c r="BYM5" s="195"/>
      <c r="BYN5" s="195"/>
      <c r="BYO5" s="195"/>
      <c r="BYP5" s="195"/>
      <c r="BYQ5" s="195"/>
      <c r="BYR5" s="195"/>
      <c r="BYS5" s="195"/>
      <c r="BYT5" s="195"/>
      <c r="BYU5" s="195"/>
      <c r="BYV5" s="195"/>
      <c r="BYW5" s="195"/>
      <c r="BYX5" s="195"/>
      <c r="BYY5" s="195"/>
      <c r="BYZ5" s="195"/>
      <c r="BZA5" s="195"/>
      <c r="BZB5" s="195"/>
      <c r="BZC5" s="195"/>
      <c r="BZD5" s="195"/>
      <c r="BZE5" s="195"/>
      <c r="BZF5" s="195"/>
      <c r="BZG5" s="195"/>
      <c r="BZH5" s="195"/>
      <c r="BZI5" s="195"/>
      <c r="BZJ5" s="195"/>
      <c r="BZK5" s="195"/>
      <c r="BZL5" s="195"/>
      <c r="BZM5" s="195"/>
      <c r="BZN5" s="195"/>
      <c r="BZO5" s="195"/>
      <c r="BZP5" s="195"/>
      <c r="BZQ5" s="195"/>
      <c r="BZR5" s="195"/>
      <c r="BZS5" s="195"/>
      <c r="BZT5" s="195"/>
      <c r="BZU5" s="195"/>
      <c r="BZV5" s="195"/>
      <c r="BZW5" s="195"/>
      <c r="BZX5" s="195"/>
      <c r="BZY5" s="195"/>
      <c r="BZZ5" s="195"/>
      <c r="CAA5" s="195"/>
      <c r="CAB5" s="195"/>
      <c r="CAC5" s="195"/>
      <c r="CAD5" s="195"/>
      <c r="CAE5" s="195"/>
      <c r="CAF5" s="195"/>
      <c r="CAG5" s="195"/>
      <c r="CAH5" s="195"/>
      <c r="CAI5" s="195"/>
      <c r="CAJ5" s="195"/>
      <c r="CAK5" s="195"/>
      <c r="CAL5" s="195"/>
      <c r="CAM5" s="195"/>
      <c r="CAN5" s="195"/>
      <c r="CAO5" s="195"/>
      <c r="CAP5" s="195"/>
      <c r="CAQ5" s="195"/>
      <c r="CAR5" s="195"/>
      <c r="CAS5" s="195"/>
      <c r="CAT5" s="195"/>
      <c r="CAU5" s="195"/>
      <c r="CAV5" s="195"/>
      <c r="CAW5" s="195"/>
      <c r="CAX5" s="195"/>
      <c r="CAY5" s="195"/>
      <c r="CAZ5" s="195"/>
      <c r="CBA5" s="195"/>
      <c r="CBB5" s="195"/>
      <c r="CBC5" s="195"/>
      <c r="CBD5" s="195"/>
      <c r="CBE5" s="195"/>
      <c r="CBF5" s="195"/>
      <c r="CBG5" s="195"/>
      <c r="CBH5" s="195"/>
      <c r="CBI5" s="195"/>
      <c r="CBJ5" s="195"/>
      <c r="CBK5" s="195"/>
      <c r="CBL5" s="195"/>
      <c r="CBM5" s="195"/>
      <c r="CBN5" s="195"/>
      <c r="CBO5" s="195"/>
      <c r="CBP5" s="195"/>
      <c r="CBQ5" s="195"/>
      <c r="CBR5" s="195"/>
      <c r="CBS5" s="195"/>
      <c r="CBT5" s="195"/>
      <c r="CBU5" s="195"/>
      <c r="CBV5" s="195"/>
      <c r="CBW5" s="195"/>
      <c r="CBX5" s="195"/>
      <c r="CBY5" s="195"/>
      <c r="CBZ5" s="195"/>
      <c r="CCA5" s="195"/>
      <c r="CCB5" s="195"/>
      <c r="CCC5" s="195"/>
      <c r="CCD5" s="195"/>
      <c r="CCE5" s="195"/>
      <c r="CCF5" s="195"/>
      <c r="CCG5" s="195"/>
      <c r="CCH5" s="195"/>
      <c r="CCI5" s="195"/>
      <c r="CCJ5" s="195"/>
      <c r="CCK5" s="195"/>
      <c r="CCL5" s="195"/>
      <c r="CCM5" s="195"/>
      <c r="CCN5" s="195"/>
      <c r="CCO5" s="195"/>
      <c r="CCP5" s="195"/>
      <c r="CCQ5" s="195"/>
      <c r="CCR5" s="195"/>
      <c r="CCS5" s="195"/>
      <c r="CCT5" s="195"/>
      <c r="CCU5" s="195"/>
      <c r="CCV5" s="195"/>
      <c r="CCW5" s="195"/>
      <c r="CCX5" s="195"/>
      <c r="CCY5" s="195"/>
      <c r="CCZ5" s="195"/>
      <c r="CDA5" s="195"/>
      <c r="CDB5" s="195"/>
      <c r="CDC5" s="195"/>
      <c r="CDD5" s="195"/>
      <c r="CDE5" s="195"/>
      <c r="CDF5" s="195"/>
      <c r="CDG5" s="195"/>
      <c r="CDH5" s="195"/>
      <c r="CDI5" s="195"/>
      <c r="CDJ5" s="195"/>
      <c r="CDK5" s="195"/>
      <c r="CDL5" s="195"/>
      <c r="CDM5" s="195"/>
      <c r="CDN5" s="195"/>
      <c r="CDO5" s="195"/>
      <c r="CDP5" s="195"/>
      <c r="CDQ5" s="195"/>
      <c r="CDR5" s="195"/>
      <c r="CDS5" s="195"/>
      <c r="CDT5" s="195"/>
      <c r="CDU5" s="195"/>
      <c r="CDV5" s="195"/>
      <c r="CDW5" s="195"/>
      <c r="CDX5" s="195"/>
      <c r="CDY5" s="195"/>
      <c r="CDZ5" s="195"/>
      <c r="CEA5" s="195"/>
      <c r="CEB5" s="195"/>
      <c r="CEC5" s="195"/>
      <c r="CED5" s="195"/>
      <c r="CEE5" s="195"/>
      <c r="CEF5" s="195"/>
      <c r="CEG5" s="195"/>
      <c r="CEH5" s="195"/>
      <c r="CEI5" s="195"/>
      <c r="CEJ5" s="195"/>
      <c r="CEK5" s="195"/>
      <c r="CEL5" s="195"/>
      <c r="CEM5" s="195"/>
      <c r="CEN5" s="195"/>
      <c r="CEO5" s="195"/>
      <c r="CEP5" s="195"/>
      <c r="CEQ5" s="195"/>
      <c r="CER5" s="195"/>
      <c r="CES5" s="195"/>
      <c r="CET5" s="195"/>
      <c r="CEU5" s="195"/>
      <c r="CEV5" s="195"/>
      <c r="CEW5" s="195"/>
      <c r="CEX5" s="195"/>
      <c r="CEY5" s="195"/>
      <c r="CEZ5" s="195"/>
      <c r="CFA5" s="195"/>
      <c r="CFB5" s="195"/>
      <c r="CFC5" s="195"/>
      <c r="CFD5" s="195"/>
      <c r="CFE5" s="195"/>
      <c r="CFF5" s="195"/>
      <c r="CFG5" s="195"/>
      <c r="CFH5" s="195"/>
      <c r="CFI5" s="195"/>
      <c r="CFJ5" s="195"/>
      <c r="CFK5" s="195"/>
      <c r="CFL5" s="195"/>
      <c r="CFM5" s="195"/>
      <c r="CFN5" s="195"/>
      <c r="CFO5" s="195"/>
      <c r="CFP5" s="195"/>
      <c r="CFQ5" s="195"/>
      <c r="CFR5" s="195"/>
      <c r="CFS5" s="195"/>
      <c r="CFT5" s="195"/>
      <c r="CFU5" s="195"/>
      <c r="CFV5" s="195"/>
      <c r="CFW5" s="195"/>
      <c r="CFX5" s="195"/>
      <c r="CFY5" s="195"/>
      <c r="CFZ5" s="195"/>
      <c r="CGA5" s="195"/>
      <c r="CGB5" s="195"/>
      <c r="CGC5" s="195"/>
      <c r="CGD5" s="195"/>
      <c r="CGE5" s="195"/>
      <c r="CGF5" s="195"/>
      <c r="CGG5" s="195"/>
      <c r="CGH5" s="195"/>
      <c r="CGI5" s="195"/>
      <c r="CGJ5" s="195"/>
      <c r="CGK5" s="195"/>
      <c r="CGL5" s="195"/>
      <c r="CGM5" s="195"/>
      <c r="CGN5" s="195"/>
      <c r="CGO5" s="195"/>
      <c r="CGP5" s="195"/>
      <c r="CGQ5" s="195"/>
      <c r="CGR5" s="195"/>
      <c r="CGS5" s="195"/>
      <c r="CGT5" s="195"/>
      <c r="CGU5" s="195"/>
      <c r="CGV5" s="195"/>
      <c r="CGW5" s="195"/>
      <c r="CGX5" s="195"/>
      <c r="CGY5" s="195"/>
      <c r="CGZ5" s="195"/>
      <c r="CHA5" s="195"/>
      <c r="CHB5" s="195"/>
      <c r="CHC5" s="195"/>
      <c r="CHD5" s="195"/>
      <c r="CHE5" s="195"/>
      <c r="CHF5" s="195"/>
      <c r="CHG5" s="195"/>
      <c r="CHH5" s="195"/>
      <c r="CHI5" s="195"/>
      <c r="CHJ5" s="195"/>
      <c r="CHK5" s="195"/>
      <c r="CHL5" s="195"/>
      <c r="CHM5" s="195"/>
      <c r="CHN5" s="195"/>
      <c r="CHO5" s="195"/>
      <c r="CHP5" s="195"/>
      <c r="CHQ5" s="195"/>
      <c r="CHR5" s="195"/>
      <c r="CHS5" s="195"/>
      <c r="CHT5" s="195"/>
      <c r="CHU5" s="195"/>
      <c r="CHV5" s="195"/>
      <c r="CHW5" s="195"/>
      <c r="CHX5" s="195"/>
      <c r="CHY5" s="195"/>
      <c r="CHZ5" s="195"/>
      <c r="CIA5" s="195"/>
      <c r="CIB5" s="195"/>
      <c r="CIC5" s="195"/>
      <c r="CID5" s="195"/>
      <c r="CIE5" s="195"/>
      <c r="CIF5" s="195"/>
      <c r="CIG5" s="195"/>
      <c r="CIH5" s="195"/>
      <c r="CII5" s="195"/>
      <c r="CIJ5" s="195"/>
      <c r="CIK5" s="195"/>
      <c r="CIL5" s="195"/>
      <c r="CIM5" s="195"/>
      <c r="CIN5" s="195"/>
      <c r="CIO5" s="195"/>
      <c r="CIP5" s="195"/>
      <c r="CIQ5" s="195"/>
      <c r="CIR5" s="195"/>
      <c r="CIS5" s="195"/>
      <c r="CIT5" s="195"/>
      <c r="CIU5" s="195"/>
      <c r="CIV5" s="195"/>
      <c r="CIW5" s="195"/>
      <c r="CIX5" s="195"/>
      <c r="CIY5" s="195"/>
      <c r="CIZ5" s="195"/>
      <c r="CJA5" s="195"/>
      <c r="CJB5" s="195"/>
      <c r="CJC5" s="195"/>
      <c r="CJD5" s="195"/>
      <c r="CJE5" s="195"/>
      <c r="CJF5" s="195"/>
      <c r="CJG5" s="195"/>
      <c r="CJH5" s="195"/>
      <c r="CJI5" s="195"/>
      <c r="CJJ5" s="195"/>
      <c r="CJK5" s="195"/>
      <c r="CJL5" s="195"/>
      <c r="CJM5" s="195"/>
      <c r="CJN5" s="195"/>
      <c r="CJO5" s="195"/>
      <c r="CJP5" s="195"/>
      <c r="CJQ5" s="195"/>
      <c r="CJR5" s="195"/>
      <c r="CJS5" s="195"/>
      <c r="CJT5" s="195"/>
      <c r="CJU5" s="195"/>
      <c r="CJV5" s="195"/>
      <c r="CJW5" s="195"/>
      <c r="CJX5" s="195"/>
      <c r="CJY5" s="195"/>
      <c r="CJZ5" s="195"/>
      <c r="CKA5" s="195"/>
      <c r="CKB5" s="195"/>
      <c r="CKC5" s="195"/>
      <c r="CKD5" s="195"/>
      <c r="CKE5" s="195"/>
      <c r="CKF5" s="195"/>
      <c r="CKG5" s="195"/>
      <c r="CKH5" s="195"/>
      <c r="CKI5" s="195"/>
      <c r="CKJ5" s="195"/>
      <c r="CKK5" s="195"/>
      <c r="CKL5" s="195"/>
      <c r="CKM5" s="195"/>
      <c r="CKN5" s="195"/>
      <c r="CKO5" s="195"/>
      <c r="CKP5" s="195"/>
      <c r="CKQ5" s="195"/>
      <c r="CKR5" s="195"/>
      <c r="CKS5" s="195"/>
      <c r="CKT5" s="195"/>
      <c r="CKU5" s="195"/>
      <c r="CKV5" s="195"/>
      <c r="CKW5" s="195"/>
      <c r="CKX5" s="195"/>
      <c r="CKY5" s="195"/>
      <c r="CKZ5" s="195"/>
      <c r="CLA5" s="195"/>
      <c r="CLB5" s="195"/>
      <c r="CLC5" s="195"/>
      <c r="CLD5" s="195"/>
      <c r="CLE5" s="195"/>
      <c r="CLF5" s="195"/>
      <c r="CLG5" s="195"/>
      <c r="CLH5" s="195"/>
      <c r="CLI5" s="195"/>
      <c r="CLJ5" s="195"/>
      <c r="CLK5" s="195"/>
      <c r="CLL5" s="195"/>
      <c r="CLM5" s="195"/>
      <c r="CLN5" s="195"/>
      <c r="CLO5" s="195"/>
      <c r="CLP5" s="195"/>
      <c r="CLQ5" s="195"/>
      <c r="CLR5" s="195"/>
      <c r="CLS5" s="195"/>
      <c r="CLT5" s="195"/>
      <c r="CLU5" s="195"/>
      <c r="CLV5" s="195"/>
      <c r="CLW5" s="195"/>
      <c r="CLX5" s="195"/>
      <c r="CLY5" s="195"/>
      <c r="CLZ5" s="195"/>
      <c r="CMA5" s="195"/>
      <c r="CMB5" s="195"/>
      <c r="CMC5" s="195"/>
      <c r="CMD5" s="195"/>
      <c r="CME5" s="195"/>
      <c r="CMF5" s="195"/>
      <c r="CMG5" s="195"/>
      <c r="CMH5" s="195"/>
      <c r="CMI5" s="195"/>
      <c r="CMJ5" s="195"/>
      <c r="CMK5" s="195"/>
      <c r="CML5" s="195"/>
      <c r="CMM5" s="195"/>
      <c r="CMN5" s="195"/>
      <c r="CMO5" s="195"/>
      <c r="CMP5" s="195"/>
      <c r="CMQ5" s="195"/>
      <c r="CMR5" s="195"/>
      <c r="CMS5" s="195"/>
      <c r="CMT5" s="195"/>
      <c r="CMU5" s="195"/>
      <c r="CMV5" s="195"/>
      <c r="CMW5" s="195"/>
      <c r="CMX5" s="195"/>
      <c r="CMY5" s="195"/>
      <c r="CMZ5" s="195"/>
      <c r="CNA5" s="195"/>
      <c r="CNB5" s="195"/>
      <c r="CNC5" s="195"/>
      <c r="CND5" s="195"/>
      <c r="CNE5" s="195"/>
      <c r="CNF5" s="195"/>
      <c r="CNG5" s="195"/>
      <c r="CNH5" s="195"/>
      <c r="CNI5" s="195"/>
      <c r="CNJ5" s="195"/>
      <c r="CNK5" s="195"/>
      <c r="CNL5" s="195"/>
      <c r="CNM5" s="195"/>
      <c r="CNN5" s="195"/>
      <c r="CNO5" s="195"/>
      <c r="CNP5" s="195"/>
      <c r="CNQ5" s="195"/>
      <c r="CNR5" s="195"/>
      <c r="CNS5" s="195"/>
      <c r="CNT5" s="195"/>
      <c r="CNU5" s="195"/>
      <c r="CNV5" s="195"/>
      <c r="CNW5" s="195"/>
      <c r="CNX5" s="195"/>
      <c r="CNY5" s="195"/>
      <c r="CNZ5" s="195"/>
      <c r="COA5" s="195"/>
      <c r="COB5" s="195"/>
      <c r="COC5" s="195"/>
      <c r="COD5" s="195"/>
      <c r="COE5" s="195"/>
      <c r="COF5" s="195"/>
      <c r="COG5" s="195"/>
      <c r="COH5" s="195"/>
      <c r="COI5" s="195"/>
      <c r="COJ5" s="195"/>
      <c r="COK5" s="195"/>
      <c r="COL5" s="195"/>
      <c r="COM5" s="195"/>
      <c r="CON5" s="195"/>
      <c r="COO5" s="195"/>
      <c r="COP5" s="195"/>
      <c r="COQ5" s="195"/>
      <c r="COR5" s="195"/>
      <c r="COS5" s="195"/>
      <c r="COT5" s="195"/>
      <c r="COU5" s="195"/>
      <c r="COV5" s="195"/>
      <c r="COW5" s="195"/>
      <c r="COX5" s="195"/>
      <c r="COY5" s="195"/>
      <c r="COZ5" s="195"/>
      <c r="CPA5" s="195"/>
      <c r="CPB5" s="195"/>
      <c r="CPC5" s="195"/>
      <c r="CPD5" s="195"/>
      <c r="CPE5" s="195"/>
      <c r="CPF5" s="195"/>
      <c r="CPG5" s="195"/>
      <c r="CPH5" s="195"/>
      <c r="CPI5" s="195"/>
      <c r="CPJ5" s="195"/>
      <c r="CPK5" s="195"/>
      <c r="CPL5" s="195"/>
      <c r="CPM5" s="195"/>
      <c r="CPN5" s="195"/>
      <c r="CPO5" s="195"/>
      <c r="CPP5" s="195"/>
      <c r="CPQ5" s="195"/>
      <c r="CPR5" s="195"/>
      <c r="CPS5" s="195"/>
      <c r="CPT5" s="195"/>
      <c r="CPU5" s="195"/>
      <c r="CPV5" s="195"/>
      <c r="CPW5" s="195"/>
      <c r="CPX5" s="195"/>
      <c r="CPY5" s="195"/>
      <c r="CPZ5" s="195"/>
      <c r="CQA5" s="195"/>
      <c r="CQB5" s="195"/>
      <c r="CQC5" s="195"/>
      <c r="CQD5" s="195"/>
      <c r="CQE5" s="195"/>
      <c r="CQF5" s="195"/>
      <c r="CQG5" s="195"/>
      <c r="CQH5" s="195"/>
      <c r="CQI5" s="195"/>
      <c r="CQJ5" s="195"/>
      <c r="CQK5" s="195"/>
      <c r="CQL5" s="195"/>
      <c r="CQM5" s="195"/>
      <c r="CQN5" s="195"/>
      <c r="CQO5" s="195"/>
      <c r="CQP5" s="195"/>
      <c r="CQQ5" s="195"/>
      <c r="CQR5" s="195"/>
      <c r="CQS5" s="195"/>
      <c r="CQT5" s="195"/>
      <c r="CQU5" s="195"/>
      <c r="CQV5" s="195"/>
      <c r="CQW5" s="195"/>
      <c r="CQX5" s="195"/>
      <c r="CQY5" s="195"/>
      <c r="CQZ5" s="195"/>
      <c r="CRA5" s="195"/>
      <c r="CRB5" s="195"/>
      <c r="CRC5" s="195"/>
      <c r="CRD5" s="195"/>
      <c r="CRE5" s="195"/>
      <c r="CRF5" s="195"/>
      <c r="CRG5" s="195"/>
      <c r="CRH5" s="195"/>
      <c r="CRI5" s="195"/>
      <c r="CRJ5" s="195"/>
      <c r="CRK5" s="195"/>
      <c r="CRL5" s="195"/>
      <c r="CRM5" s="195"/>
      <c r="CRN5" s="195"/>
      <c r="CRO5" s="195"/>
      <c r="CRP5" s="195"/>
      <c r="CRQ5" s="195"/>
      <c r="CRR5" s="195"/>
      <c r="CRS5" s="195"/>
      <c r="CRT5" s="195"/>
      <c r="CRU5" s="195"/>
      <c r="CRV5" s="195"/>
      <c r="CRW5" s="195"/>
      <c r="CRX5" s="195"/>
      <c r="CRY5" s="195"/>
      <c r="CRZ5" s="195"/>
      <c r="CSA5" s="195"/>
      <c r="CSB5" s="195"/>
      <c r="CSC5" s="195"/>
      <c r="CSD5" s="195"/>
      <c r="CSE5" s="195"/>
      <c r="CSF5" s="195"/>
      <c r="CSG5" s="195"/>
      <c r="CSH5" s="195"/>
      <c r="CSI5" s="195"/>
      <c r="CSJ5" s="195"/>
      <c r="CSK5" s="195"/>
      <c r="CSL5" s="195"/>
      <c r="CSM5" s="195"/>
      <c r="CSN5" s="195"/>
      <c r="CSO5" s="195"/>
      <c r="CSP5" s="195"/>
      <c r="CSQ5" s="195"/>
      <c r="CSR5" s="195"/>
      <c r="CSS5" s="195"/>
      <c r="CST5" s="195"/>
      <c r="CSU5" s="195"/>
      <c r="CSV5" s="195"/>
      <c r="CSW5" s="195"/>
      <c r="CSX5" s="195"/>
      <c r="CSY5" s="195"/>
      <c r="CSZ5" s="195"/>
      <c r="CTA5" s="195"/>
      <c r="CTB5" s="195"/>
      <c r="CTC5" s="195"/>
      <c r="CTD5" s="195"/>
      <c r="CTE5" s="195"/>
      <c r="CTF5" s="195"/>
      <c r="CTG5" s="195"/>
      <c r="CTH5" s="195"/>
      <c r="CTI5" s="195"/>
      <c r="CTJ5" s="195"/>
      <c r="CTK5" s="195"/>
      <c r="CTL5" s="195"/>
      <c r="CTM5" s="195"/>
      <c r="CTN5" s="195"/>
      <c r="CTO5" s="195"/>
      <c r="CTP5" s="195"/>
      <c r="CTQ5" s="195"/>
      <c r="CTR5" s="195"/>
      <c r="CTS5" s="195"/>
      <c r="CTT5" s="195"/>
      <c r="CTU5" s="195"/>
      <c r="CTV5" s="195"/>
      <c r="CTW5" s="195"/>
      <c r="CTX5" s="195"/>
      <c r="CTY5" s="195"/>
      <c r="CTZ5" s="195"/>
      <c r="CUA5" s="195"/>
      <c r="CUB5" s="195"/>
      <c r="CUC5" s="195"/>
      <c r="CUD5" s="195"/>
      <c r="CUE5" s="195"/>
      <c r="CUF5" s="195"/>
      <c r="CUG5" s="195"/>
      <c r="CUH5" s="195"/>
      <c r="CUI5" s="195"/>
      <c r="CUJ5" s="195"/>
      <c r="CUK5" s="195"/>
      <c r="CUL5" s="195"/>
      <c r="CUM5" s="195"/>
      <c r="CUN5" s="195"/>
      <c r="CUO5" s="195"/>
      <c r="CUP5" s="195"/>
      <c r="CUQ5" s="195"/>
      <c r="CUR5" s="195"/>
      <c r="CUS5" s="195"/>
      <c r="CUT5" s="195"/>
      <c r="CUU5" s="195"/>
      <c r="CUV5" s="195"/>
      <c r="CUW5" s="195"/>
      <c r="CUX5" s="195"/>
      <c r="CUY5" s="195"/>
      <c r="CUZ5" s="195"/>
      <c r="CVA5" s="195"/>
      <c r="CVB5" s="195"/>
      <c r="CVC5" s="195"/>
      <c r="CVD5" s="195"/>
      <c r="CVE5" s="195"/>
      <c r="CVF5" s="195"/>
      <c r="CVG5" s="195"/>
      <c r="CVH5" s="195"/>
      <c r="CVI5" s="195"/>
      <c r="CVJ5" s="195"/>
      <c r="CVK5" s="195"/>
      <c r="CVL5" s="195"/>
      <c r="CVM5" s="195"/>
      <c r="CVN5" s="195"/>
      <c r="CVO5" s="195"/>
      <c r="CVP5" s="195"/>
      <c r="CVQ5" s="195"/>
      <c r="CVR5" s="195"/>
      <c r="CVS5" s="195"/>
      <c r="CVT5" s="195"/>
      <c r="CVU5" s="195"/>
      <c r="CVV5" s="195"/>
      <c r="CVW5" s="195"/>
      <c r="CVX5" s="195"/>
      <c r="CVY5" s="195"/>
      <c r="CVZ5" s="195"/>
      <c r="CWA5" s="195"/>
      <c r="CWB5" s="195"/>
      <c r="CWC5" s="195"/>
      <c r="CWD5" s="195"/>
      <c r="CWE5" s="195"/>
      <c r="CWF5" s="195"/>
      <c r="CWG5" s="195"/>
      <c r="CWH5" s="195"/>
      <c r="CWI5" s="195"/>
      <c r="CWJ5" s="195"/>
      <c r="CWK5" s="195"/>
      <c r="CWL5" s="195"/>
      <c r="CWM5" s="195"/>
      <c r="CWN5" s="195"/>
      <c r="CWO5" s="195"/>
      <c r="CWP5" s="195"/>
      <c r="CWQ5" s="195"/>
      <c r="CWR5" s="195"/>
      <c r="CWS5" s="195"/>
      <c r="CWT5" s="195"/>
      <c r="CWU5" s="195"/>
      <c r="CWV5" s="195"/>
      <c r="CWW5" s="195"/>
      <c r="CWX5" s="195"/>
      <c r="CWY5" s="195"/>
      <c r="CWZ5" s="195"/>
      <c r="CXA5" s="195"/>
      <c r="CXB5" s="195"/>
      <c r="CXC5" s="195"/>
      <c r="CXD5" s="195"/>
      <c r="CXE5" s="195"/>
      <c r="CXF5" s="195"/>
      <c r="CXG5" s="195"/>
      <c r="CXH5" s="195"/>
      <c r="CXI5" s="195"/>
      <c r="CXJ5" s="195"/>
      <c r="CXK5" s="195"/>
      <c r="CXL5" s="195"/>
      <c r="CXM5" s="195"/>
      <c r="CXN5" s="195"/>
      <c r="CXO5" s="195"/>
      <c r="CXP5" s="195"/>
      <c r="CXQ5" s="195"/>
      <c r="CXR5" s="195"/>
      <c r="CXS5" s="195"/>
      <c r="CXT5" s="195"/>
      <c r="CXU5" s="195"/>
      <c r="CXV5" s="195"/>
      <c r="CXW5" s="195"/>
      <c r="CXX5" s="195"/>
      <c r="CXY5" s="195"/>
      <c r="CXZ5" s="195"/>
      <c r="CYA5" s="195"/>
      <c r="CYB5" s="195"/>
      <c r="CYC5" s="195"/>
      <c r="CYD5" s="195"/>
      <c r="CYE5" s="195"/>
      <c r="CYF5" s="195"/>
      <c r="CYG5" s="195"/>
      <c r="CYH5" s="195"/>
      <c r="CYI5" s="195"/>
      <c r="CYJ5" s="195"/>
      <c r="CYK5" s="195"/>
      <c r="CYL5" s="195"/>
      <c r="CYM5" s="195"/>
      <c r="CYN5" s="195"/>
      <c r="CYO5" s="195"/>
      <c r="CYP5" s="195"/>
      <c r="CYQ5" s="195"/>
      <c r="CYR5" s="195"/>
      <c r="CYS5" s="195"/>
      <c r="CYT5" s="195"/>
      <c r="CYU5" s="195"/>
      <c r="CYV5" s="195"/>
      <c r="CYW5" s="195"/>
      <c r="CYX5" s="195"/>
      <c r="CYY5" s="195"/>
      <c r="CYZ5" s="195"/>
      <c r="CZA5" s="195"/>
      <c r="CZB5" s="195"/>
      <c r="CZC5" s="195"/>
      <c r="CZD5" s="195"/>
      <c r="CZE5" s="195"/>
      <c r="CZF5" s="195"/>
      <c r="CZG5" s="195"/>
      <c r="CZH5" s="195"/>
      <c r="CZI5" s="195"/>
      <c r="CZJ5" s="195"/>
      <c r="CZK5" s="195"/>
      <c r="CZL5" s="195"/>
      <c r="CZM5" s="195"/>
      <c r="CZN5" s="195"/>
      <c r="CZO5" s="195"/>
      <c r="CZP5" s="195"/>
      <c r="CZQ5" s="195"/>
      <c r="CZR5" s="195"/>
      <c r="CZS5" s="195"/>
      <c r="CZT5" s="195"/>
      <c r="CZU5" s="195"/>
      <c r="CZV5" s="195"/>
      <c r="CZW5" s="195"/>
      <c r="CZX5" s="195"/>
      <c r="CZY5" s="195"/>
      <c r="CZZ5" s="195"/>
      <c r="DAA5" s="195"/>
      <c r="DAB5" s="195"/>
      <c r="DAC5" s="195"/>
      <c r="DAD5" s="195"/>
      <c r="DAE5" s="195"/>
      <c r="DAF5" s="195"/>
      <c r="DAG5" s="195"/>
      <c r="DAH5" s="195"/>
      <c r="DAI5" s="195"/>
      <c r="DAJ5" s="195"/>
      <c r="DAK5" s="195"/>
      <c r="DAL5" s="195"/>
      <c r="DAM5" s="195"/>
      <c r="DAN5" s="195"/>
      <c r="DAO5" s="195"/>
      <c r="DAP5" s="195"/>
      <c r="DAQ5" s="195"/>
      <c r="DAR5" s="195"/>
      <c r="DAS5" s="195"/>
      <c r="DAT5" s="195"/>
      <c r="DAU5" s="195"/>
      <c r="DAV5" s="195"/>
      <c r="DAW5" s="195"/>
      <c r="DAX5" s="195"/>
      <c r="DAY5" s="195"/>
      <c r="DAZ5" s="195"/>
      <c r="DBA5" s="195"/>
      <c r="DBB5" s="195"/>
      <c r="DBC5" s="195"/>
      <c r="DBD5" s="195"/>
      <c r="DBE5" s="195"/>
      <c r="DBF5" s="195"/>
      <c r="DBG5" s="195"/>
      <c r="DBH5" s="195"/>
      <c r="DBI5" s="195"/>
      <c r="DBJ5" s="195"/>
      <c r="DBK5" s="195"/>
      <c r="DBL5" s="195"/>
      <c r="DBM5" s="195"/>
      <c r="DBN5" s="195"/>
      <c r="DBO5" s="195"/>
      <c r="DBP5" s="195"/>
      <c r="DBQ5" s="195"/>
      <c r="DBR5" s="195"/>
      <c r="DBS5" s="195"/>
      <c r="DBT5" s="195"/>
      <c r="DBU5" s="195"/>
      <c r="DBV5" s="195"/>
      <c r="DBW5" s="195"/>
      <c r="DBX5" s="195"/>
      <c r="DBY5" s="195"/>
      <c r="DBZ5" s="195"/>
      <c r="DCA5" s="195"/>
      <c r="DCB5" s="195"/>
      <c r="DCC5" s="195"/>
      <c r="DCD5" s="195"/>
      <c r="DCE5" s="195"/>
      <c r="DCF5" s="195"/>
      <c r="DCG5" s="195"/>
      <c r="DCH5" s="195"/>
      <c r="DCI5" s="195"/>
      <c r="DCJ5" s="195"/>
      <c r="DCK5" s="195"/>
      <c r="DCL5" s="195"/>
      <c r="DCM5" s="195"/>
      <c r="DCN5" s="195"/>
      <c r="DCO5" s="195"/>
      <c r="DCP5" s="195"/>
      <c r="DCQ5" s="195"/>
      <c r="DCR5" s="195"/>
      <c r="DCS5" s="195"/>
      <c r="DCT5" s="195"/>
      <c r="DCU5" s="195"/>
      <c r="DCV5" s="195"/>
      <c r="DCW5" s="195"/>
      <c r="DCX5" s="195"/>
      <c r="DCY5" s="195"/>
      <c r="DCZ5" s="195"/>
      <c r="DDA5" s="195"/>
      <c r="DDB5" s="195"/>
      <c r="DDC5" s="195"/>
      <c r="DDD5" s="195"/>
      <c r="DDE5" s="195"/>
      <c r="DDF5" s="195"/>
      <c r="DDG5" s="195"/>
      <c r="DDH5" s="195"/>
      <c r="DDI5" s="195"/>
      <c r="DDJ5" s="195"/>
      <c r="DDK5" s="195"/>
      <c r="DDL5" s="195"/>
      <c r="DDM5" s="195"/>
      <c r="DDN5" s="195"/>
      <c r="DDO5" s="195"/>
      <c r="DDP5" s="195"/>
      <c r="DDQ5" s="195"/>
      <c r="DDR5" s="195"/>
      <c r="DDS5" s="195"/>
      <c r="DDT5" s="195"/>
      <c r="DDU5" s="195"/>
      <c r="DDV5" s="195"/>
      <c r="DDW5" s="195"/>
      <c r="DDX5" s="195"/>
      <c r="DDY5" s="195"/>
      <c r="DDZ5" s="195"/>
      <c r="DEA5" s="195"/>
      <c r="DEB5" s="195"/>
      <c r="DEC5" s="195"/>
      <c r="DED5" s="195"/>
      <c r="DEE5" s="195"/>
      <c r="DEF5" s="195"/>
      <c r="DEG5" s="195"/>
      <c r="DEH5" s="195"/>
      <c r="DEI5" s="195"/>
      <c r="DEJ5" s="195"/>
      <c r="DEK5" s="195"/>
      <c r="DEL5" s="195"/>
      <c r="DEM5" s="195"/>
      <c r="DEN5" s="195"/>
      <c r="DEO5" s="195"/>
      <c r="DEP5" s="195"/>
      <c r="DEQ5" s="195"/>
      <c r="DER5" s="195"/>
      <c r="DES5" s="195"/>
      <c r="DET5" s="195"/>
      <c r="DEU5" s="195"/>
      <c r="DEV5" s="195"/>
      <c r="DEW5" s="195"/>
      <c r="DEX5" s="195"/>
      <c r="DEY5" s="195"/>
      <c r="DEZ5" s="195"/>
      <c r="DFA5" s="195"/>
      <c r="DFB5" s="195"/>
      <c r="DFC5" s="195"/>
      <c r="DFD5" s="195"/>
      <c r="DFE5" s="195"/>
      <c r="DFF5" s="195"/>
      <c r="DFG5" s="195"/>
      <c r="DFH5" s="195"/>
      <c r="DFI5" s="195"/>
      <c r="DFJ5" s="195"/>
      <c r="DFK5" s="195"/>
      <c r="DFL5" s="195"/>
      <c r="DFM5" s="195"/>
      <c r="DFN5" s="195"/>
      <c r="DFO5" s="195"/>
      <c r="DFP5" s="195"/>
      <c r="DFQ5" s="195"/>
      <c r="DFR5" s="195"/>
      <c r="DFS5" s="195"/>
      <c r="DFT5" s="195"/>
      <c r="DFU5" s="195"/>
      <c r="DFV5" s="195"/>
      <c r="DFW5" s="195"/>
      <c r="DFX5" s="195"/>
      <c r="DFY5" s="195"/>
      <c r="DFZ5" s="195"/>
      <c r="DGA5" s="195"/>
      <c r="DGB5" s="195"/>
      <c r="DGC5" s="195"/>
      <c r="DGD5" s="195"/>
      <c r="DGE5" s="195"/>
      <c r="DGF5" s="195"/>
      <c r="DGG5" s="195"/>
      <c r="DGH5" s="195"/>
      <c r="DGI5" s="195"/>
      <c r="DGJ5" s="195"/>
      <c r="DGK5" s="195"/>
      <c r="DGL5" s="195"/>
      <c r="DGM5" s="195"/>
      <c r="DGN5" s="195"/>
      <c r="DGO5" s="195"/>
      <c r="DGP5" s="195"/>
      <c r="DGQ5" s="195"/>
      <c r="DGR5" s="195"/>
      <c r="DGS5" s="195"/>
      <c r="DGT5" s="195"/>
      <c r="DGU5" s="195"/>
      <c r="DGV5" s="195"/>
      <c r="DGW5" s="195"/>
      <c r="DGX5" s="195"/>
      <c r="DGY5" s="195"/>
      <c r="DGZ5" s="195"/>
      <c r="DHA5" s="195"/>
      <c r="DHB5" s="195"/>
      <c r="DHC5" s="195"/>
      <c r="DHD5" s="195"/>
      <c r="DHE5" s="195"/>
      <c r="DHF5" s="195"/>
      <c r="DHG5" s="195"/>
      <c r="DHH5" s="195"/>
      <c r="DHI5" s="195"/>
      <c r="DHJ5" s="195"/>
      <c r="DHK5" s="195"/>
      <c r="DHL5" s="195"/>
      <c r="DHM5" s="195"/>
      <c r="DHN5" s="195"/>
      <c r="DHO5" s="195"/>
      <c r="DHP5" s="195"/>
      <c r="DHQ5" s="195"/>
      <c r="DHR5" s="195"/>
      <c r="DHS5" s="195"/>
      <c r="DHT5" s="195"/>
      <c r="DHU5" s="195"/>
      <c r="DHV5" s="195"/>
      <c r="DHW5" s="195"/>
      <c r="DHX5" s="195"/>
      <c r="DHY5" s="195"/>
      <c r="DHZ5" s="195"/>
      <c r="DIA5" s="195"/>
      <c r="DIB5" s="195"/>
      <c r="DIC5" s="195"/>
      <c r="DID5" s="195"/>
      <c r="DIE5" s="195"/>
      <c r="DIF5" s="195"/>
      <c r="DIG5" s="195"/>
      <c r="DIH5" s="195"/>
      <c r="DII5" s="195"/>
      <c r="DIJ5" s="195"/>
      <c r="DIK5" s="195"/>
      <c r="DIL5" s="195"/>
      <c r="DIM5" s="195"/>
      <c r="DIN5" s="195"/>
      <c r="DIO5" s="195"/>
      <c r="DIP5" s="195"/>
      <c r="DIQ5" s="195"/>
      <c r="DIR5" s="195"/>
      <c r="DIS5" s="195"/>
      <c r="DIT5" s="195"/>
      <c r="DIU5" s="195"/>
      <c r="DIV5" s="195"/>
      <c r="DIW5" s="195"/>
      <c r="DIX5" s="195"/>
      <c r="DIY5" s="195"/>
      <c r="DIZ5" s="195"/>
      <c r="DJA5" s="195"/>
      <c r="DJB5" s="195"/>
      <c r="DJC5" s="195"/>
      <c r="DJD5" s="195"/>
      <c r="DJE5" s="195"/>
      <c r="DJF5" s="195"/>
      <c r="DJG5" s="195"/>
      <c r="DJH5" s="195"/>
      <c r="DJI5" s="195"/>
      <c r="DJJ5" s="195"/>
      <c r="DJK5" s="195"/>
      <c r="DJL5" s="195"/>
      <c r="DJM5" s="195"/>
      <c r="DJN5" s="195"/>
      <c r="DJO5" s="195"/>
      <c r="DJP5" s="195"/>
      <c r="DJQ5" s="195"/>
      <c r="DJR5" s="195"/>
      <c r="DJS5" s="195"/>
      <c r="DJT5" s="195"/>
      <c r="DJU5" s="195"/>
      <c r="DJV5" s="195"/>
      <c r="DJW5" s="195"/>
      <c r="DJX5" s="195"/>
      <c r="DJY5" s="195"/>
      <c r="DJZ5" s="195"/>
      <c r="DKA5" s="195"/>
      <c r="DKB5" s="195"/>
      <c r="DKC5" s="195"/>
      <c r="DKD5" s="195"/>
      <c r="DKE5" s="195"/>
      <c r="DKF5" s="195"/>
      <c r="DKG5" s="195"/>
      <c r="DKH5" s="195"/>
      <c r="DKI5" s="195"/>
      <c r="DKJ5" s="195"/>
      <c r="DKK5" s="195"/>
      <c r="DKL5" s="195"/>
      <c r="DKM5" s="195"/>
      <c r="DKN5" s="195"/>
      <c r="DKO5" s="195"/>
      <c r="DKP5" s="195"/>
      <c r="DKQ5" s="195"/>
      <c r="DKR5" s="195"/>
      <c r="DKS5" s="195"/>
      <c r="DKT5" s="195"/>
      <c r="DKU5" s="195"/>
      <c r="DKV5" s="195"/>
      <c r="DKW5" s="195"/>
      <c r="DKX5" s="195"/>
      <c r="DKY5" s="195"/>
      <c r="DKZ5" s="195"/>
      <c r="DLA5" s="195"/>
      <c r="DLB5" s="195"/>
      <c r="DLC5" s="195"/>
      <c r="DLD5" s="195"/>
      <c r="DLE5" s="195"/>
      <c r="DLF5" s="195"/>
      <c r="DLG5" s="195"/>
      <c r="DLH5" s="195"/>
      <c r="DLI5" s="195"/>
      <c r="DLJ5" s="195"/>
      <c r="DLK5" s="195"/>
      <c r="DLL5" s="195"/>
      <c r="DLM5" s="195"/>
      <c r="DLN5" s="195"/>
      <c r="DLO5" s="195"/>
      <c r="DLP5" s="195"/>
      <c r="DLQ5" s="195"/>
      <c r="DLR5" s="195"/>
      <c r="DLS5" s="195"/>
      <c r="DLT5" s="195"/>
      <c r="DLU5" s="195"/>
      <c r="DLV5" s="195"/>
      <c r="DLW5" s="195"/>
      <c r="DLX5" s="195"/>
      <c r="DLY5" s="195"/>
      <c r="DLZ5" s="195"/>
      <c r="DMA5" s="195"/>
      <c r="DMB5" s="195"/>
      <c r="DMC5" s="195"/>
      <c r="DMD5" s="195"/>
      <c r="DME5" s="195"/>
      <c r="DMF5" s="195"/>
      <c r="DMG5" s="195"/>
      <c r="DMH5" s="195"/>
      <c r="DMI5" s="195"/>
      <c r="DMJ5" s="195"/>
      <c r="DMK5" s="195"/>
      <c r="DML5" s="195"/>
      <c r="DMM5" s="195"/>
      <c r="DMN5" s="195"/>
      <c r="DMO5" s="195"/>
      <c r="DMP5" s="195"/>
      <c r="DMQ5" s="195"/>
      <c r="DMR5" s="195"/>
      <c r="DMS5" s="195"/>
      <c r="DMT5" s="195"/>
      <c r="DMU5" s="195"/>
      <c r="DMV5" s="195"/>
      <c r="DMW5" s="195"/>
      <c r="DMX5" s="195"/>
      <c r="DMY5" s="195"/>
      <c r="DMZ5" s="195"/>
      <c r="DNA5" s="195"/>
      <c r="DNB5" s="195"/>
      <c r="DNC5" s="195"/>
      <c r="DND5" s="195"/>
      <c r="DNE5" s="195"/>
      <c r="DNF5" s="195"/>
      <c r="DNG5" s="195"/>
      <c r="DNH5" s="195"/>
      <c r="DNI5" s="195"/>
      <c r="DNJ5" s="195"/>
      <c r="DNK5" s="195"/>
      <c r="DNL5" s="195"/>
      <c r="DNM5" s="195"/>
      <c r="DNN5" s="195"/>
      <c r="DNO5" s="195"/>
      <c r="DNP5" s="195"/>
      <c r="DNQ5" s="195"/>
      <c r="DNR5" s="195"/>
      <c r="DNS5" s="195"/>
      <c r="DNT5" s="195"/>
      <c r="DNU5" s="195"/>
      <c r="DNV5" s="195"/>
      <c r="DNW5" s="195"/>
      <c r="DNX5" s="195"/>
      <c r="DNY5" s="195"/>
      <c r="DNZ5" s="195"/>
      <c r="DOA5" s="195"/>
      <c r="DOB5" s="195"/>
      <c r="DOC5" s="195"/>
      <c r="DOD5" s="195"/>
      <c r="DOE5" s="195"/>
      <c r="DOF5" s="195"/>
      <c r="DOG5" s="195"/>
      <c r="DOH5" s="195"/>
      <c r="DOI5" s="195"/>
      <c r="DOJ5" s="195"/>
      <c r="DOK5" s="195"/>
      <c r="DOL5" s="195"/>
      <c r="DOM5" s="195"/>
      <c r="DON5" s="195"/>
      <c r="DOO5" s="195"/>
      <c r="DOP5" s="195"/>
      <c r="DOQ5" s="195"/>
      <c r="DOR5" s="195"/>
      <c r="DOS5" s="195"/>
      <c r="DOT5" s="195"/>
      <c r="DOU5" s="195"/>
      <c r="DOV5" s="195"/>
      <c r="DOW5" s="195"/>
      <c r="DOX5" s="195"/>
      <c r="DOY5" s="195"/>
      <c r="DOZ5" s="195"/>
      <c r="DPA5" s="195"/>
      <c r="DPB5" s="195"/>
      <c r="DPC5" s="195"/>
      <c r="DPD5" s="195"/>
      <c r="DPE5" s="195"/>
      <c r="DPF5" s="195"/>
      <c r="DPG5" s="195"/>
      <c r="DPH5" s="195"/>
      <c r="DPI5" s="195"/>
      <c r="DPJ5" s="195"/>
      <c r="DPK5" s="195"/>
      <c r="DPL5" s="195"/>
      <c r="DPM5" s="195"/>
      <c r="DPN5" s="195"/>
      <c r="DPO5" s="195"/>
      <c r="DPP5" s="195"/>
      <c r="DPQ5" s="195"/>
      <c r="DPR5" s="195"/>
      <c r="DPS5" s="195"/>
      <c r="DPT5" s="195"/>
      <c r="DPU5" s="195"/>
      <c r="DPV5" s="195"/>
      <c r="DPW5" s="195"/>
      <c r="DPX5" s="195"/>
      <c r="DPY5" s="195"/>
      <c r="DPZ5" s="195"/>
      <c r="DQA5" s="195"/>
      <c r="DQB5" s="195"/>
      <c r="DQC5" s="195"/>
      <c r="DQD5" s="195"/>
      <c r="DQE5" s="195"/>
      <c r="DQF5" s="195"/>
      <c r="DQG5" s="195"/>
      <c r="DQH5" s="195"/>
      <c r="DQI5" s="195"/>
      <c r="DQJ5" s="195"/>
      <c r="DQK5" s="195"/>
      <c r="DQL5" s="195"/>
      <c r="DQM5" s="195"/>
      <c r="DQN5" s="195"/>
      <c r="DQO5" s="195"/>
      <c r="DQP5" s="195"/>
      <c r="DQQ5" s="195"/>
      <c r="DQR5" s="195"/>
      <c r="DQS5" s="195"/>
      <c r="DQT5" s="195"/>
      <c r="DQU5" s="195"/>
      <c r="DQV5" s="195"/>
      <c r="DQW5" s="195"/>
      <c r="DQX5" s="195"/>
      <c r="DQY5" s="195"/>
      <c r="DQZ5" s="195"/>
      <c r="DRA5" s="195"/>
      <c r="DRB5" s="195"/>
      <c r="DRC5" s="195"/>
      <c r="DRD5" s="195"/>
      <c r="DRE5" s="195"/>
      <c r="DRF5" s="195"/>
      <c r="DRG5" s="195"/>
      <c r="DRH5" s="195"/>
      <c r="DRI5" s="195"/>
      <c r="DRJ5" s="195"/>
      <c r="DRK5" s="195"/>
      <c r="DRL5" s="195"/>
      <c r="DRM5" s="195"/>
      <c r="DRN5" s="195"/>
      <c r="DRO5" s="195"/>
      <c r="DRP5" s="195"/>
      <c r="DRQ5" s="195"/>
      <c r="DRR5" s="195"/>
      <c r="DRS5" s="195"/>
      <c r="DRT5" s="195"/>
      <c r="DRU5" s="195"/>
      <c r="DRV5" s="195"/>
      <c r="DRW5" s="195"/>
      <c r="DRX5" s="195"/>
      <c r="DRY5" s="195"/>
      <c r="DRZ5" s="195"/>
      <c r="DSA5" s="195"/>
      <c r="DSB5" s="195"/>
      <c r="DSC5" s="195"/>
      <c r="DSD5" s="195"/>
      <c r="DSE5" s="195"/>
      <c r="DSF5" s="195"/>
      <c r="DSG5" s="195"/>
      <c r="DSH5" s="195"/>
      <c r="DSI5" s="195"/>
      <c r="DSJ5" s="195"/>
      <c r="DSK5" s="195"/>
      <c r="DSL5" s="195"/>
      <c r="DSM5" s="195"/>
      <c r="DSN5" s="195"/>
      <c r="DSO5" s="195"/>
      <c r="DSP5" s="195"/>
      <c r="DSQ5" s="195"/>
      <c r="DSR5" s="195"/>
      <c r="DSS5" s="195"/>
      <c r="DST5" s="195"/>
      <c r="DSU5" s="195"/>
      <c r="DSV5" s="195"/>
      <c r="DSW5" s="195"/>
      <c r="DSX5" s="195"/>
      <c r="DSY5" s="195"/>
      <c r="DSZ5" s="195"/>
      <c r="DTA5" s="195"/>
      <c r="DTB5" s="195"/>
      <c r="DTC5" s="195"/>
      <c r="DTD5" s="195"/>
      <c r="DTE5" s="195"/>
      <c r="DTF5" s="195"/>
      <c r="DTG5" s="195"/>
      <c r="DTH5" s="195"/>
      <c r="DTI5" s="195"/>
      <c r="DTJ5" s="195"/>
      <c r="DTK5" s="195"/>
      <c r="DTL5" s="195"/>
      <c r="DTM5" s="195"/>
      <c r="DTN5" s="195"/>
      <c r="DTO5" s="195"/>
      <c r="DTP5" s="195"/>
      <c r="DTQ5" s="195"/>
      <c r="DTR5" s="195"/>
      <c r="DTS5" s="195"/>
      <c r="DTT5" s="195"/>
      <c r="DTU5" s="195"/>
      <c r="DTV5" s="195"/>
      <c r="DTW5" s="195"/>
      <c r="DTX5" s="195"/>
      <c r="DTY5" s="195"/>
      <c r="DTZ5" s="195"/>
      <c r="DUA5" s="195"/>
      <c r="DUB5" s="195"/>
      <c r="DUC5" s="195"/>
      <c r="DUD5" s="195"/>
      <c r="DUE5" s="195"/>
      <c r="DUF5" s="195"/>
      <c r="DUG5" s="195"/>
      <c r="DUH5" s="195"/>
      <c r="DUI5" s="195"/>
      <c r="DUJ5" s="195"/>
      <c r="DUK5" s="195"/>
      <c r="DUL5" s="195"/>
      <c r="DUM5" s="195"/>
      <c r="DUN5" s="195"/>
      <c r="DUO5" s="195"/>
      <c r="DUP5" s="195"/>
      <c r="DUQ5" s="195"/>
      <c r="DUR5" s="195"/>
      <c r="DUS5" s="195"/>
      <c r="DUT5" s="195"/>
      <c r="DUU5" s="195"/>
      <c r="DUV5" s="195"/>
      <c r="DUW5" s="195"/>
      <c r="DUX5" s="195"/>
      <c r="DUY5" s="195"/>
      <c r="DUZ5" s="195"/>
      <c r="DVA5" s="195"/>
      <c r="DVB5" s="195"/>
      <c r="DVC5" s="195"/>
      <c r="DVD5" s="195"/>
      <c r="DVE5" s="195"/>
      <c r="DVF5" s="195"/>
      <c r="DVG5" s="195"/>
      <c r="DVH5" s="195"/>
      <c r="DVI5" s="195"/>
      <c r="DVJ5" s="195"/>
      <c r="DVK5" s="195"/>
      <c r="DVL5" s="195"/>
      <c r="DVM5" s="195"/>
      <c r="DVN5" s="195"/>
      <c r="DVO5" s="195"/>
      <c r="DVP5" s="195"/>
      <c r="DVQ5" s="195"/>
      <c r="DVR5" s="195"/>
      <c r="DVS5" s="195"/>
      <c r="DVT5" s="195"/>
      <c r="DVU5" s="195"/>
      <c r="DVV5" s="195"/>
      <c r="DVW5" s="195"/>
      <c r="DVX5" s="195"/>
      <c r="DVY5" s="195"/>
      <c r="DVZ5" s="195"/>
      <c r="DWA5" s="195"/>
      <c r="DWB5" s="195"/>
      <c r="DWC5" s="195"/>
      <c r="DWD5" s="195"/>
      <c r="DWE5" s="195"/>
      <c r="DWF5" s="195"/>
      <c r="DWG5" s="195"/>
      <c r="DWH5" s="195"/>
      <c r="DWI5" s="195"/>
      <c r="DWJ5" s="195"/>
      <c r="DWK5" s="195"/>
      <c r="DWL5" s="195"/>
      <c r="DWM5" s="195"/>
      <c r="DWN5" s="195"/>
      <c r="DWO5" s="195"/>
      <c r="DWP5" s="195"/>
      <c r="DWQ5" s="195"/>
      <c r="DWR5" s="195"/>
      <c r="DWS5" s="195"/>
      <c r="DWT5" s="195"/>
      <c r="DWU5" s="195"/>
      <c r="DWV5" s="195"/>
      <c r="DWW5" s="195"/>
      <c r="DWX5" s="195"/>
      <c r="DWY5" s="195"/>
      <c r="DWZ5" s="195"/>
      <c r="DXA5" s="195"/>
      <c r="DXB5" s="195"/>
      <c r="DXC5" s="195"/>
      <c r="DXD5" s="195"/>
      <c r="DXE5" s="195"/>
      <c r="DXF5" s="195"/>
      <c r="DXG5" s="195"/>
      <c r="DXH5" s="195"/>
      <c r="DXI5" s="195"/>
      <c r="DXJ5" s="195"/>
      <c r="DXK5" s="195"/>
      <c r="DXL5" s="195"/>
      <c r="DXM5" s="195"/>
      <c r="DXN5" s="195"/>
      <c r="DXO5" s="195"/>
      <c r="DXP5" s="195"/>
      <c r="DXQ5" s="195"/>
      <c r="DXR5" s="195"/>
      <c r="DXS5" s="195"/>
      <c r="DXT5" s="195"/>
      <c r="DXU5" s="195"/>
      <c r="DXV5" s="195"/>
      <c r="DXW5" s="195"/>
      <c r="DXX5" s="195"/>
      <c r="DXY5" s="195"/>
      <c r="DXZ5" s="195"/>
      <c r="DYA5" s="195"/>
      <c r="DYB5" s="195"/>
      <c r="DYC5" s="195"/>
      <c r="DYD5" s="195"/>
      <c r="DYE5" s="195"/>
      <c r="DYF5" s="195"/>
      <c r="DYG5" s="195"/>
      <c r="DYH5" s="195"/>
      <c r="DYI5" s="195"/>
      <c r="DYJ5" s="195"/>
      <c r="DYK5" s="195"/>
      <c r="DYL5" s="195"/>
      <c r="DYM5" s="195"/>
      <c r="DYN5" s="195"/>
      <c r="DYO5" s="195"/>
      <c r="DYP5" s="195"/>
      <c r="DYQ5" s="195"/>
      <c r="DYR5" s="195"/>
      <c r="DYS5" s="195"/>
      <c r="DYT5" s="195"/>
      <c r="DYU5" s="195"/>
      <c r="DYV5" s="195"/>
      <c r="DYW5" s="195"/>
      <c r="DYX5" s="195"/>
      <c r="DYY5" s="195"/>
      <c r="DYZ5" s="195"/>
      <c r="DZA5" s="195"/>
      <c r="DZB5" s="195"/>
      <c r="DZC5" s="195"/>
      <c r="DZD5" s="195"/>
      <c r="DZE5" s="195"/>
      <c r="DZF5" s="195"/>
      <c r="DZG5" s="195"/>
      <c r="DZH5" s="195"/>
      <c r="DZI5" s="195"/>
      <c r="DZJ5" s="195"/>
      <c r="DZK5" s="195"/>
      <c r="DZL5" s="195"/>
      <c r="DZM5" s="195"/>
      <c r="DZN5" s="195"/>
      <c r="DZO5" s="195"/>
      <c r="DZP5" s="195"/>
      <c r="DZQ5" s="195"/>
      <c r="DZR5" s="195"/>
      <c r="DZS5" s="195"/>
      <c r="DZT5" s="195"/>
      <c r="DZU5" s="195"/>
      <c r="DZV5" s="195"/>
      <c r="DZW5" s="195"/>
      <c r="DZX5" s="195"/>
      <c r="DZY5" s="195"/>
      <c r="DZZ5" s="195"/>
      <c r="EAA5" s="195"/>
      <c r="EAB5" s="195"/>
      <c r="EAC5" s="195"/>
      <c r="EAD5" s="195"/>
      <c r="EAE5" s="195"/>
      <c r="EAF5" s="195"/>
      <c r="EAG5" s="195"/>
      <c r="EAH5" s="195"/>
      <c r="EAI5" s="195"/>
      <c r="EAJ5" s="195"/>
      <c r="EAK5" s="195"/>
      <c r="EAL5" s="195"/>
      <c r="EAM5" s="195"/>
      <c r="EAN5" s="195"/>
      <c r="EAO5" s="195"/>
      <c r="EAP5" s="195"/>
      <c r="EAQ5" s="195"/>
      <c r="EAR5" s="195"/>
      <c r="EAS5" s="195"/>
      <c r="EAT5" s="195"/>
      <c r="EAU5" s="195"/>
      <c r="EAV5" s="195"/>
      <c r="EAW5" s="195"/>
      <c r="EAX5" s="195"/>
      <c r="EAY5" s="195"/>
      <c r="EAZ5" s="195"/>
      <c r="EBA5" s="195"/>
      <c r="EBB5" s="195"/>
      <c r="EBC5" s="195"/>
      <c r="EBD5" s="195"/>
      <c r="EBE5" s="195"/>
      <c r="EBF5" s="195"/>
      <c r="EBG5" s="195"/>
      <c r="EBH5" s="195"/>
      <c r="EBI5" s="195"/>
      <c r="EBJ5" s="195"/>
      <c r="EBK5" s="195"/>
      <c r="EBL5" s="195"/>
      <c r="EBM5" s="195"/>
      <c r="EBN5" s="195"/>
      <c r="EBO5" s="195"/>
      <c r="EBP5" s="195"/>
      <c r="EBQ5" s="195"/>
      <c r="EBR5" s="195"/>
      <c r="EBS5" s="195"/>
      <c r="EBT5" s="195"/>
      <c r="EBU5" s="195"/>
      <c r="EBV5" s="195"/>
      <c r="EBW5" s="195"/>
      <c r="EBX5" s="195"/>
      <c r="EBY5" s="195"/>
      <c r="EBZ5" s="195"/>
      <c r="ECA5" s="195"/>
      <c r="ECB5" s="195"/>
      <c r="ECC5" s="195"/>
      <c r="ECD5" s="195"/>
      <c r="ECE5" s="195"/>
      <c r="ECF5" s="195"/>
      <c r="ECG5" s="195"/>
      <c r="ECH5" s="195"/>
      <c r="ECI5" s="195"/>
      <c r="ECJ5" s="195"/>
      <c r="ECK5" s="195"/>
      <c r="ECL5" s="195"/>
      <c r="ECM5" s="195"/>
      <c r="ECN5" s="195"/>
      <c r="ECO5" s="195"/>
      <c r="ECP5" s="195"/>
      <c r="ECQ5" s="195"/>
      <c r="ECR5" s="195"/>
      <c r="ECS5" s="195"/>
      <c r="ECT5" s="195"/>
      <c r="ECU5" s="195"/>
      <c r="ECV5" s="195"/>
      <c r="ECW5" s="195"/>
      <c r="ECX5" s="195"/>
      <c r="ECY5" s="195"/>
      <c r="ECZ5" s="195"/>
      <c r="EDA5" s="195"/>
      <c r="EDB5" s="195"/>
      <c r="EDC5" s="195"/>
      <c r="EDD5" s="195"/>
      <c r="EDE5" s="195"/>
      <c r="EDF5" s="195"/>
      <c r="EDG5" s="195"/>
      <c r="EDH5" s="195"/>
      <c r="EDI5" s="195"/>
      <c r="EDJ5" s="195"/>
      <c r="EDK5" s="195"/>
      <c r="EDL5" s="195"/>
      <c r="EDM5" s="195"/>
      <c r="EDN5" s="195"/>
      <c r="EDO5" s="195"/>
      <c r="EDP5" s="195"/>
      <c r="EDQ5" s="195"/>
      <c r="EDR5" s="195"/>
      <c r="EDS5" s="195"/>
      <c r="EDT5" s="195"/>
      <c r="EDU5" s="195"/>
      <c r="EDV5" s="195"/>
      <c r="EDW5" s="195"/>
      <c r="EDX5" s="195"/>
      <c r="EDY5" s="195"/>
      <c r="EDZ5" s="195"/>
      <c r="EEA5" s="195"/>
      <c r="EEB5" s="195"/>
      <c r="EEC5" s="195"/>
      <c r="EED5" s="195"/>
      <c r="EEE5" s="195"/>
      <c r="EEF5" s="195"/>
      <c r="EEG5" s="195"/>
      <c r="EEH5" s="195"/>
      <c r="EEI5" s="195"/>
      <c r="EEJ5" s="195"/>
      <c r="EEK5" s="195"/>
      <c r="EEL5" s="195"/>
      <c r="EEM5" s="195"/>
      <c r="EEN5" s="195"/>
      <c r="EEO5" s="195"/>
      <c r="EEP5" s="195"/>
      <c r="EEQ5" s="195"/>
      <c r="EER5" s="195"/>
      <c r="EES5" s="195"/>
      <c r="EET5" s="195"/>
      <c r="EEU5" s="195"/>
      <c r="EEV5" s="195"/>
      <c r="EEW5" s="195"/>
      <c r="EEX5" s="195"/>
      <c r="EEY5" s="195"/>
      <c r="EEZ5" s="195"/>
      <c r="EFA5" s="195"/>
      <c r="EFB5" s="195"/>
      <c r="EFC5" s="195"/>
      <c r="EFD5" s="195"/>
      <c r="EFE5" s="195"/>
      <c r="EFF5" s="195"/>
      <c r="EFG5" s="195"/>
      <c r="EFH5" s="195"/>
      <c r="EFI5" s="195"/>
      <c r="EFJ5" s="195"/>
      <c r="EFK5" s="195"/>
      <c r="EFL5" s="195"/>
      <c r="EFM5" s="195"/>
      <c r="EFN5" s="195"/>
      <c r="EFO5" s="195"/>
      <c r="EFP5" s="195"/>
      <c r="EFQ5" s="195"/>
      <c r="EFR5" s="195"/>
      <c r="EFS5" s="195"/>
      <c r="EFT5" s="195"/>
      <c r="EFU5" s="195"/>
      <c r="EFV5" s="195"/>
      <c r="EFW5" s="195"/>
      <c r="EFX5" s="195"/>
      <c r="EFY5" s="195"/>
      <c r="EFZ5" s="195"/>
      <c r="EGA5" s="195"/>
      <c r="EGB5" s="195"/>
      <c r="EGC5" s="195"/>
      <c r="EGD5" s="195"/>
      <c r="EGE5" s="195"/>
      <c r="EGF5" s="195"/>
      <c r="EGG5" s="195"/>
      <c r="EGH5" s="195"/>
      <c r="EGI5" s="195"/>
      <c r="EGJ5" s="195"/>
      <c r="EGK5" s="195"/>
      <c r="EGL5" s="195"/>
      <c r="EGM5" s="195"/>
      <c r="EGN5" s="195"/>
      <c r="EGO5" s="195"/>
      <c r="EGP5" s="195"/>
      <c r="EGQ5" s="195"/>
      <c r="EGR5" s="195"/>
      <c r="EGS5" s="195"/>
      <c r="EGT5" s="195"/>
      <c r="EGU5" s="195"/>
      <c r="EGV5" s="195"/>
      <c r="EGW5" s="195"/>
      <c r="EGX5" s="195"/>
      <c r="EGY5" s="195"/>
      <c r="EGZ5" s="195"/>
      <c r="EHA5" s="195"/>
      <c r="EHB5" s="195"/>
      <c r="EHC5" s="195"/>
      <c r="EHD5" s="195"/>
      <c r="EHE5" s="195"/>
      <c r="EHF5" s="195"/>
      <c r="EHG5" s="195"/>
      <c r="EHH5" s="195"/>
      <c r="EHI5" s="195"/>
      <c r="EHJ5" s="195"/>
      <c r="EHK5" s="195"/>
      <c r="EHL5" s="195"/>
      <c r="EHM5" s="195"/>
      <c r="EHN5" s="195"/>
      <c r="EHO5" s="195"/>
      <c r="EHP5" s="195"/>
      <c r="EHQ5" s="195"/>
      <c r="EHR5" s="195"/>
      <c r="EHS5" s="195"/>
      <c r="EHT5" s="195"/>
      <c r="EHU5" s="195"/>
      <c r="EHV5" s="195"/>
      <c r="EHW5" s="195"/>
      <c r="EHX5" s="195"/>
      <c r="EHY5" s="195"/>
      <c r="EHZ5" s="195"/>
      <c r="EIA5" s="195"/>
      <c r="EIB5" s="195"/>
      <c r="EIC5" s="195"/>
      <c r="EID5" s="195"/>
      <c r="EIE5" s="195"/>
      <c r="EIF5" s="195"/>
      <c r="EIG5" s="195"/>
      <c r="EIH5" s="195"/>
      <c r="EII5" s="195"/>
      <c r="EIJ5" s="195"/>
      <c r="EIK5" s="195"/>
      <c r="EIL5" s="195"/>
      <c r="EIM5" s="195"/>
      <c r="EIN5" s="195"/>
      <c r="EIO5" s="195"/>
      <c r="EIP5" s="195"/>
      <c r="EIQ5" s="195"/>
      <c r="EIR5" s="195"/>
      <c r="EIS5" s="195"/>
      <c r="EIT5" s="195"/>
      <c r="EIU5" s="195"/>
      <c r="EIV5" s="195"/>
      <c r="EIW5" s="195"/>
      <c r="EIX5" s="195"/>
      <c r="EIY5" s="195"/>
      <c r="EIZ5" s="195"/>
      <c r="EJA5" s="195"/>
      <c r="EJB5" s="195"/>
      <c r="EJC5" s="195"/>
      <c r="EJD5" s="195"/>
      <c r="EJE5" s="195"/>
      <c r="EJF5" s="195"/>
      <c r="EJG5" s="195"/>
      <c r="EJH5" s="195"/>
      <c r="EJI5" s="195"/>
      <c r="EJJ5" s="195"/>
      <c r="EJK5" s="195"/>
      <c r="EJL5" s="195"/>
      <c r="EJM5" s="195"/>
      <c r="EJN5" s="195"/>
      <c r="EJO5" s="195"/>
      <c r="EJP5" s="195"/>
      <c r="EJQ5" s="195"/>
      <c r="EJR5" s="195"/>
      <c r="EJS5" s="195"/>
      <c r="EJT5" s="195"/>
      <c r="EJU5" s="195"/>
      <c r="EJV5" s="195"/>
      <c r="EJW5" s="195"/>
      <c r="EJX5" s="195"/>
      <c r="EJY5" s="195"/>
      <c r="EJZ5" s="195"/>
      <c r="EKA5" s="195"/>
      <c r="EKB5" s="195"/>
      <c r="EKC5" s="195"/>
      <c r="EKD5" s="195"/>
      <c r="EKE5" s="195"/>
      <c r="EKF5" s="195"/>
      <c r="EKG5" s="195"/>
      <c r="EKH5" s="195"/>
      <c r="EKI5" s="195"/>
      <c r="EKJ5" s="195"/>
      <c r="EKK5" s="195"/>
      <c r="EKL5" s="195"/>
      <c r="EKM5" s="195"/>
      <c r="EKN5" s="195"/>
      <c r="EKO5" s="195"/>
      <c r="EKP5" s="195"/>
      <c r="EKQ5" s="195"/>
      <c r="EKR5" s="195"/>
      <c r="EKS5" s="195"/>
      <c r="EKT5" s="195"/>
      <c r="EKU5" s="195"/>
      <c r="EKV5" s="195"/>
      <c r="EKW5" s="195"/>
      <c r="EKX5" s="195"/>
      <c r="EKY5" s="195"/>
      <c r="EKZ5" s="195"/>
      <c r="ELA5" s="195"/>
      <c r="ELB5" s="195"/>
      <c r="ELC5" s="195"/>
      <c r="ELD5" s="195"/>
      <c r="ELE5" s="195"/>
      <c r="ELF5" s="195"/>
      <c r="ELG5" s="195"/>
      <c r="ELH5" s="195"/>
      <c r="ELI5" s="195"/>
      <c r="ELJ5" s="195"/>
      <c r="ELK5" s="195"/>
      <c r="ELL5" s="195"/>
      <c r="ELM5" s="195"/>
      <c r="ELN5" s="195"/>
      <c r="ELO5" s="195"/>
      <c r="ELP5" s="195"/>
      <c r="ELQ5" s="195"/>
      <c r="ELR5" s="195"/>
      <c r="ELS5" s="195"/>
      <c r="ELT5" s="195"/>
      <c r="ELU5" s="195"/>
      <c r="ELV5" s="195"/>
      <c r="ELW5" s="195"/>
      <c r="ELX5" s="195"/>
      <c r="ELY5" s="195"/>
      <c r="ELZ5" s="195"/>
      <c r="EMA5" s="195"/>
      <c r="EMB5" s="195"/>
      <c r="EMC5" s="195"/>
      <c r="EMD5" s="195"/>
      <c r="EME5" s="195"/>
      <c r="EMF5" s="195"/>
      <c r="EMG5" s="195"/>
      <c r="EMH5" s="195"/>
      <c r="EMI5" s="195"/>
      <c r="EMJ5" s="195"/>
      <c r="EMK5" s="195"/>
      <c r="EML5" s="195"/>
      <c r="EMM5" s="195"/>
      <c r="EMN5" s="195"/>
      <c r="EMO5" s="195"/>
      <c r="EMP5" s="195"/>
      <c r="EMQ5" s="195"/>
      <c r="EMR5" s="195"/>
      <c r="EMS5" s="195"/>
      <c r="EMT5" s="195"/>
      <c r="EMU5" s="195"/>
      <c r="EMV5" s="195"/>
      <c r="EMW5" s="195"/>
      <c r="EMX5" s="195"/>
      <c r="EMY5" s="195"/>
      <c r="EMZ5" s="195"/>
      <c r="ENA5" s="195"/>
      <c r="ENB5" s="195"/>
      <c r="ENC5" s="195"/>
      <c r="END5" s="195"/>
      <c r="ENE5" s="195"/>
      <c r="ENF5" s="195"/>
      <c r="ENG5" s="195"/>
      <c r="ENH5" s="195"/>
      <c r="ENI5" s="195"/>
      <c r="ENJ5" s="195"/>
      <c r="ENK5" s="195"/>
      <c r="ENL5" s="195"/>
      <c r="ENM5" s="195"/>
      <c r="ENN5" s="195"/>
      <c r="ENO5" s="195"/>
      <c r="ENP5" s="195"/>
      <c r="ENQ5" s="195"/>
      <c r="ENR5" s="195"/>
      <c r="ENS5" s="195"/>
      <c r="ENT5" s="195"/>
      <c r="ENU5" s="195"/>
      <c r="ENV5" s="195"/>
      <c r="ENW5" s="195"/>
      <c r="ENX5" s="195"/>
      <c r="ENY5" s="195"/>
      <c r="ENZ5" s="195"/>
      <c r="EOA5" s="195"/>
      <c r="EOB5" s="195"/>
      <c r="EOC5" s="195"/>
      <c r="EOD5" s="195"/>
      <c r="EOE5" s="195"/>
      <c r="EOF5" s="195"/>
      <c r="EOG5" s="195"/>
      <c r="EOH5" s="195"/>
      <c r="EOI5" s="195"/>
      <c r="EOJ5" s="195"/>
      <c r="EOK5" s="195"/>
      <c r="EOL5" s="195"/>
      <c r="EOM5" s="195"/>
      <c r="EON5" s="195"/>
      <c r="EOO5" s="195"/>
      <c r="EOP5" s="195"/>
      <c r="EOQ5" s="195"/>
      <c r="EOR5" s="195"/>
      <c r="EOS5" s="195"/>
      <c r="EOT5" s="195"/>
      <c r="EOU5" s="195"/>
      <c r="EOV5" s="195"/>
      <c r="EOW5" s="195"/>
      <c r="EOX5" s="195"/>
      <c r="EOY5" s="195"/>
      <c r="EOZ5" s="195"/>
      <c r="EPA5" s="195"/>
      <c r="EPB5" s="195"/>
      <c r="EPC5" s="195"/>
      <c r="EPD5" s="195"/>
      <c r="EPE5" s="195"/>
      <c r="EPF5" s="195"/>
      <c r="EPG5" s="195"/>
      <c r="EPH5" s="195"/>
      <c r="EPI5" s="195"/>
      <c r="EPJ5" s="195"/>
      <c r="EPK5" s="195"/>
      <c r="EPL5" s="195"/>
      <c r="EPM5" s="195"/>
      <c r="EPN5" s="195"/>
      <c r="EPO5" s="195"/>
      <c r="EPP5" s="195"/>
      <c r="EPQ5" s="195"/>
      <c r="EPR5" s="195"/>
      <c r="EPS5" s="195"/>
      <c r="EPT5" s="195"/>
      <c r="EPU5" s="195"/>
      <c r="EPV5" s="195"/>
      <c r="EPW5" s="195"/>
      <c r="EPX5" s="195"/>
      <c r="EPY5" s="195"/>
      <c r="EPZ5" s="195"/>
      <c r="EQA5" s="195"/>
      <c r="EQB5" s="195"/>
      <c r="EQC5" s="195"/>
      <c r="EQD5" s="195"/>
      <c r="EQE5" s="195"/>
      <c r="EQF5" s="195"/>
      <c r="EQG5" s="195"/>
      <c r="EQH5" s="195"/>
      <c r="EQI5" s="195"/>
      <c r="EQJ5" s="195"/>
      <c r="EQK5" s="195"/>
      <c r="EQL5" s="195"/>
      <c r="EQM5" s="195"/>
      <c r="EQN5" s="195"/>
      <c r="EQO5" s="195"/>
      <c r="EQP5" s="195"/>
      <c r="EQQ5" s="195"/>
      <c r="EQR5" s="195"/>
      <c r="EQS5" s="195"/>
      <c r="EQT5" s="195"/>
      <c r="EQU5" s="195"/>
      <c r="EQV5" s="195"/>
      <c r="EQW5" s="195"/>
      <c r="EQX5" s="195"/>
      <c r="EQY5" s="195"/>
      <c r="EQZ5" s="195"/>
      <c r="ERA5" s="195"/>
      <c r="ERB5" s="195"/>
      <c r="ERC5" s="195"/>
      <c r="ERD5" s="195"/>
      <c r="ERE5" s="195"/>
      <c r="ERF5" s="195"/>
      <c r="ERG5" s="195"/>
      <c r="ERH5" s="195"/>
      <c r="ERI5" s="195"/>
      <c r="ERJ5" s="195"/>
      <c r="ERK5" s="195"/>
      <c r="ERL5" s="195"/>
      <c r="ERM5" s="195"/>
      <c r="ERN5" s="195"/>
      <c r="ERO5" s="195"/>
      <c r="ERP5" s="195"/>
      <c r="ERQ5" s="195"/>
      <c r="ERR5" s="195"/>
      <c r="ERS5" s="195"/>
      <c r="ERT5" s="195"/>
      <c r="ERU5" s="195"/>
      <c r="ERV5" s="195"/>
      <c r="ERW5" s="195"/>
      <c r="ERX5" s="195"/>
      <c r="ERY5" s="195"/>
      <c r="ERZ5" s="195"/>
      <c r="ESA5" s="195"/>
      <c r="ESB5" s="195"/>
      <c r="ESC5" s="195"/>
      <c r="ESD5" s="195"/>
      <c r="ESE5" s="195"/>
      <c r="ESF5" s="195"/>
      <c r="ESG5" s="195"/>
      <c r="ESH5" s="195"/>
      <c r="ESI5" s="195"/>
      <c r="ESJ5" s="195"/>
      <c r="ESK5" s="195"/>
      <c r="ESL5" s="195"/>
      <c r="ESM5" s="195"/>
      <c r="ESN5" s="195"/>
      <c r="ESO5" s="195"/>
      <c r="ESP5" s="195"/>
      <c r="ESQ5" s="195"/>
      <c r="ESR5" s="195"/>
      <c r="ESS5" s="195"/>
      <c r="EST5" s="195"/>
      <c r="ESU5" s="195"/>
      <c r="ESV5" s="195"/>
      <c r="ESW5" s="195"/>
      <c r="ESX5" s="195"/>
      <c r="ESY5" s="195"/>
      <c r="ESZ5" s="195"/>
      <c r="ETA5" s="195"/>
      <c r="ETB5" s="195"/>
      <c r="ETC5" s="195"/>
      <c r="ETD5" s="195"/>
      <c r="ETE5" s="195"/>
      <c r="ETF5" s="195"/>
      <c r="ETG5" s="195"/>
      <c r="ETH5" s="195"/>
      <c r="ETI5" s="195"/>
      <c r="ETJ5" s="195"/>
      <c r="ETK5" s="195"/>
      <c r="ETL5" s="195"/>
      <c r="ETM5" s="195"/>
      <c r="ETN5" s="195"/>
      <c r="ETO5" s="195"/>
      <c r="ETP5" s="195"/>
      <c r="ETQ5" s="195"/>
      <c r="ETR5" s="195"/>
      <c r="ETS5" s="195"/>
      <c r="ETT5" s="195"/>
      <c r="ETU5" s="195"/>
      <c r="ETV5" s="195"/>
      <c r="ETW5" s="195"/>
      <c r="ETX5" s="195"/>
      <c r="ETY5" s="195"/>
      <c r="ETZ5" s="195"/>
      <c r="EUA5" s="195"/>
      <c r="EUB5" s="195"/>
      <c r="EUC5" s="195"/>
      <c r="EUD5" s="195"/>
      <c r="EUE5" s="195"/>
      <c r="EUF5" s="195"/>
      <c r="EUG5" s="195"/>
      <c r="EUH5" s="195"/>
      <c r="EUI5" s="195"/>
      <c r="EUJ5" s="195"/>
      <c r="EUK5" s="195"/>
      <c r="EUL5" s="195"/>
      <c r="EUM5" s="195"/>
      <c r="EUN5" s="195"/>
      <c r="EUO5" s="195"/>
      <c r="EUP5" s="195"/>
      <c r="EUQ5" s="195"/>
      <c r="EUR5" s="195"/>
      <c r="EUS5" s="195"/>
      <c r="EUT5" s="195"/>
      <c r="EUU5" s="195"/>
      <c r="EUV5" s="195"/>
      <c r="EUW5" s="195"/>
      <c r="EUX5" s="195"/>
      <c r="EUY5" s="195"/>
      <c r="EUZ5" s="195"/>
      <c r="EVA5" s="195"/>
      <c r="EVB5" s="195"/>
      <c r="EVC5" s="195"/>
      <c r="EVD5" s="195"/>
      <c r="EVE5" s="195"/>
      <c r="EVF5" s="195"/>
      <c r="EVG5" s="195"/>
      <c r="EVH5" s="195"/>
      <c r="EVI5" s="195"/>
      <c r="EVJ5" s="195"/>
      <c r="EVK5" s="195"/>
      <c r="EVL5" s="195"/>
      <c r="EVM5" s="195"/>
      <c r="EVN5" s="195"/>
      <c r="EVO5" s="195"/>
      <c r="EVP5" s="195"/>
      <c r="EVQ5" s="195"/>
      <c r="EVR5" s="195"/>
      <c r="EVS5" s="195"/>
      <c r="EVT5" s="195"/>
      <c r="EVU5" s="195"/>
      <c r="EVV5" s="195"/>
      <c r="EVW5" s="195"/>
      <c r="EVX5" s="195"/>
      <c r="EVY5" s="195"/>
      <c r="EVZ5" s="195"/>
      <c r="EWA5" s="195"/>
      <c r="EWB5" s="195"/>
      <c r="EWC5" s="195"/>
      <c r="EWD5" s="195"/>
      <c r="EWE5" s="195"/>
      <c r="EWF5" s="195"/>
      <c r="EWG5" s="195"/>
      <c r="EWH5" s="195"/>
      <c r="EWI5" s="195"/>
      <c r="EWJ5" s="195"/>
      <c r="EWK5" s="195"/>
      <c r="EWL5" s="195"/>
      <c r="EWM5" s="195"/>
      <c r="EWN5" s="195"/>
      <c r="EWO5" s="195"/>
      <c r="EWP5" s="195"/>
      <c r="EWQ5" s="195"/>
      <c r="EWR5" s="195"/>
      <c r="EWS5" s="195"/>
      <c r="EWT5" s="195"/>
      <c r="EWU5" s="195"/>
      <c r="EWV5" s="195"/>
      <c r="EWW5" s="195"/>
      <c r="EWX5" s="195"/>
      <c r="EWY5" s="195"/>
      <c r="EWZ5" s="195"/>
      <c r="EXA5" s="195"/>
      <c r="EXB5" s="195"/>
      <c r="EXC5" s="195"/>
      <c r="EXD5" s="195"/>
      <c r="EXE5" s="195"/>
      <c r="EXF5" s="195"/>
      <c r="EXG5" s="195"/>
      <c r="EXH5" s="195"/>
      <c r="EXI5" s="195"/>
      <c r="EXJ5" s="195"/>
      <c r="EXK5" s="195"/>
      <c r="EXL5" s="195"/>
      <c r="EXM5" s="195"/>
      <c r="EXN5" s="195"/>
      <c r="EXO5" s="195"/>
      <c r="EXP5" s="195"/>
      <c r="EXQ5" s="195"/>
      <c r="EXR5" s="195"/>
      <c r="EXS5" s="195"/>
      <c r="EXT5" s="195"/>
      <c r="EXU5" s="195"/>
      <c r="EXV5" s="195"/>
      <c r="EXW5" s="195"/>
      <c r="EXX5" s="195"/>
      <c r="EXY5" s="195"/>
      <c r="EXZ5" s="195"/>
      <c r="EYA5" s="195"/>
      <c r="EYB5" s="195"/>
      <c r="EYC5" s="195"/>
      <c r="EYD5" s="195"/>
      <c r="EYE5" s="195"/>
      <c r="EYF5" s="195"/>
      <c r="EYG5" s="195"/>
      <c r="EYH5" s="195"/>
      <c r="EYI5" s="195"/>
      <c r="EYJ5" s="195"/>
      <c r="EYK5" s="195"/>
      <c r="EYL5" s="195"/>
      <c r="EYM5" s="195"/>
      <c r="EYN5" s="195"/>
      <c r="EYO5" s="195"/>
      <c r="EYP5" s="195"/>
      <c r="EYQ5" s="195"/>
      <c r="EYR5" s="195"/>
      <c r="EYS5" s="195"/>
      <c r="EYT5" s="195"/>
      <c r="EYU5" s="195"/>
      <c r="EYV5" s="195"/>
      <c r="EYW5" s="195"/>
      <c r="EYX5" s="195"/>
      <c r="EYY5" s="195"/>
      <c r="EYZ5" s="195"/>
      <c r="EZA5" s="195"/>
      <c r="EZB5" s="195"/>
      <c r="EZC5" s="195"/>
      <c r="EZD5" s="195"/>
      <c r="EZE5" s="195"/>
      <c r="EZF5" s="195"/>
      <c r="EZG5" s="195"/>
      <c r="EZH5" s="195"/>
      <c r="EZI5" s="195"/>
      <c r="EZJ5" s="195"/>
      <c r="EZK5" s="195"/>
      <c r="EZL5" s="195"/>
      <c r="EZM5" s="195"/>
      <c r="EZN5" s="195"/>
      <c r="EZO5" s="195"/>
      <c r="EZP5" s="195"/>
      <c r="EZQ5" s="195"/>
      <c r="EZR5" s="195"/>
      <c r="EZS5" s="195"/>
      <c r="EZT5" s="195"/>
      <c r="EZU5" s="195"/>
      <c r="EZV5" s="195"/>
      <c r="EZW5" s="195"/>
      <c r="EZX5" s="195"/>
      <c r="EZY5" s="195"/>
      <c r="EZZ5" s="195"/>
      <c r="FAA5" s="195"/>
      <c r="FAB5" s="195"/>
      <c r="FAC5" s="195"/>
      <c r="FAD5" s="195"/>
      <c r="FAE5" s="195"/>
      <c r="FAF5" s="195"/>
      <c r="FAG5" s="195"/>
      <c r="FAH5" s="195"/>
      <c r="FAI5" s="195"/>
      <c r="FAJ5" s="195"/>
      <c r="FAK5" s="195"/>
      <c r="FAL5" s="195"/>
      <c r="FAM5" s="195"/>
      <c r="FAN5" s="195"/>
      <c r="FAO5" s="195"/>
      <c r="FAP5" s="195"/>
      <c r="FAQ5" s="195"/>
      <c r="FAR5" s="195"/>
      <c r="FAS5" s="195"/>
      <c r="FAT5" s="195"/>
      <c r="FAU5" s="195"/>
      <c r="FAV5" s="195"/>
      <c r="FAW5" s="195"/>
      <c r="FAX5" s="195"/>
      <c r="FAY5" s="195"/>
      <c r="FAZ5" s="195"/>
      <c r="FBA5" s="195"/>
      <c r="FBB5" s="195"/>
      <c r="FBC5" s="195"/>
      <c r="FBD5" s="195"/>
      <c r="FBE5" s="195"/>
      <c r="FBF5" s="195"/>
      <c r="FBG5" s="195"/>
      <c r="FBH5" s="195"/>
      <c r="FBI5" s="195"/>
      <c r="FBJ5" s="195"/>
      <c r="FBK5" s="195"/>
      <c r="FBL5" s="195"/>
      <c r="FBM5" s="195"/>
      <c r="FBN5" s="195"/>
      <c r="FBO5" s="195"/>
      <c r="FBP5" s="195"/>
      <c r="FBQ5" s="195"/>
      <c r="FBR5" s="195"/>
      <c r="FBS5" s="195"/>
      <c r="FBT5" s="195"/>
      <c r="FBU5" s="195"/>
      <c r="FBV5" s="195"/>
      <c r="FBW5" s="195"/>
      <c r="FBX5" s="195"/>
      <c r="FBY5" s="195"/>
      <c r="FBZ5" s="195"/>
      <c r="FCA5" s="195"/>
      <c r="FCB5" s="195"/>
      <c r="FCC5" s="195"/>
      <c r="FCD5" s="195"/>
      <c r="FCE5" s="195"/>
      <c r="FCF5" s="195"/>
      <c r="FCG5" s="195"/>
      <c r="FCH5" s="195"/>
      <c r="FCI5" s="195"/>
      <c r="FCJ5" s="195"/>
      <c r="FCK5" s="195"/>
      <c r="FCL5" s="195"/>
      <c r="FCM5" s="195"/>
      <c r="FCN5" s="195"/>
      <c r="FCO5" s="195"/>
      <c r="FCP5" s="195"/>
      <c r="FCQ5" s="195"/>
      <c r="FCR5" s="195"/>
      <c r="FCS5" s="195"/>
      <c r="FCT5" s="195"/>
      <c r="FCU5" s="195"/>
      <c r="FCV5" s="195"/>
      <c r="FCW5" s="195"/>
      <c r="FCX5" s="195"/>
      <c r="FCY5" s="195"/>
      <c r="FCZ5" s="195"/>
      <c r="FDA5" s="195"/>
      <c r="FDB5" s="195"/>
      <c r="FDC5" s="195"/>
      <c r="FDD5" s="195"/>
      <c r="FDE5" s="195"/>
      <c r="FDF5" s="195"/>
      <c r="FDG5" s="195"/>
      <c r="FDH5" s="195"/>
      <c r="FDI5" s="195"/>
      <c r="FDJ5" s="195"/>
      <c r="FDK5" s="195"/>
      <c r="FDL5" s="195"/>
      <c r="FDM5" s="195"/>
      <c r="FDN5" s="195"/>
      <c r="FDO5" s="195"/>
      <c r="FDP5" s="195"/>
      <c r="FDQ5" s="195"/>
      <c r="FDR5" s="195"/>
      <c r="FDS5" s="195"/>
      <c r="FDT5" s="195"/>
      <c r="FDU5" s="195"/>
      <c r="FDV5" s="195"/>
      <c r="FDW5" s="195"/>
      <c r="FDX5" s="195"/>
      <c r="FDY5" s="195"/>
      <c r="FDZ5" s="195"/>
      <c r="FEA5" s="195"/>
      <c r="FEB5" s="195"/>
      <c r="FEC5" s="195"/>
      <c r="FED5" s="195"/>
      <c r="FEE5" s="195"/>
      <c r="FEF5" s="195"/>
      <c r="FEG5" s="195"/>
      <c r="FEH5" s="195"/>
      <c r="FEI5" s="195"/>
      <c r="FEJ5" s="195"/>
      <c r="FEK5" s="195"/>
      <c r="FEL5" s="195"/>
      <c r="FEM5" s="195"/>
      <c r="FEN5" s="195"/>
      <c r="FEO5" s="195"/>
      <c r="FEP5" s="195"/>
      <c r="FEQ5" s="195"/>
      <c r="FER5" s="195"/>
      <c r="FES5" s="195"/>
      <c r="FET5" s="195"/>
      <c r="FEU5" s="195"/>
      <c r="FEV5" s="195"/>
      <c r="FEW5" s="195"/>
      <c r="FEX5" s="195"/>
      <c r="FEY5" s="195"/>
      <c r="FEZ5" s="195"/>
      <c r="FFA5" s="195"/>
      <c r="FFB5" s="195"/>
      <c r="FFC5" s="195"/>
      <c r="FFD5" s="195"/>
      <c r="FFE5" s="195"/>
      <c r="FFF5" s="195"/>
      <c r="FFG5" s="195"/>
      <c r="FFH5" s="195"/>
      <c r="FFI5" s="195"/>
      <c r="FFJ5" s="195"/>
      <c r="FFK5" s="195"/>
      <c r="FFL5" s="195"/>
      <c r="FFM5" s="195"/>
      <c r="FFN5" s="195"/>
      <c r="FFO5" s="195"/>
      <c r="FFP5" s="195"/>
      <c r="FFQ5" s="195"/>
      <c r="FFR5" s="195"/>
      <c r="FFS5" s="195"/>
      <c r="FFT5" s="195"/>
      <c r="FFU5" s="195"/>
      <c r="FFV5" s="195"/>
      <c r="FFW5" s="195"/>
      <c r="FFX5" s="195"/>
      <c r="FFY5" s="195"/>
      <c r="FFZ5" s="195"/>
      <c r="FGA5" s="195"/>
      <c r="FGB5" s="195"/>
      <c r="FGC5" s="195"/>
      <c r="FGD5" s="195"/>
      <c r="FGE5" s="195"/>
      <c r="FGF5" s="195"/>
      <c r="FGG5" s="195"/>
      <c r="FGH5" s="195"/>
      <c r="FGI5" s="195"/>
      <c r="FGJ5" s="195"/>
      <c r="FGK5" s="195"/>
      <c r="FGL5" s="195"/>
      <c r="FGM5" s="195"/>
      <c r="FGN5" s="195"/>
      <c r="FGO5" s="195"/>
      <c r="FGP5" s="195"/>
      <c r="FGQ5" s="195"/>
      <c r="FGR5" s="195"/>
      <c r="FGS5" s="195"/>
      <c r="FGT5" s="195"/>
      <c r="FGU5" s="195"/>
      <c r="FGV5" s="195"/>
      <c r="FGW5" s="195"/>
      <c r="FGX5" s="195"/>
      <c r="FGY5" s="195"/>
      <c r="FGZ5" s="195"/>
      <c r="FHA5" s="195"/>
      <c r="FHB5" s="195"/>
      <c r="FHC5" s="195"/>
      <c r="FHD5" s="195"/>
      <c r="FHE5" s="195"/>
      <c r="FHF5" s="195"/>
      <c r="FHG5" s="195"/>
      <c r="FHH5" s="195"/>
      <c r="FHI5" s="195"/>
      <c r="FHJ5" s="195"/>
      <c r="FHK5" s="195"/>
      <c r="FHL5" s="195"/>
      <c r="FHM5" s="195"/>
      <c r="FHN5" s="195"/>
      <c r="FHO5" s="195"/>
      <c r="FHP5" s="195"/>
      <c r="FHQ5" s="195"/>
      <c r="FHR5" s="195"/>
      <c r="FHS5" s="195"/>
      <c r="FHT5" s="195"/>
      <c r="FHU5" s="195"/>
      <c r="FHV5" s="195"/>
      <c r="FHW5" s="195"/>
      <c r="FHX5" s="195"/>
      <c r="FHY5" s="195"/>
      <c r="FHZ5" s="195"/>
      <c r="FIA5" s="195"/>
      <c r="FIB5" s="195"/>
      <c r="FIC5" s="195"/>
      <c r="FID5" s="195"/>
      <c r="FIE5" s="195"/>
      <c r="FIF5" s="195"/>
      <c r="FIG5" s="195"/>
      <c r="FIH5" s="195"/>
      <c r="FII5" s="195"/>
      <c r="FIJ5" s="195"/>
      <c r="FIK5" s="195"/>
      <c r="FIL5" s="195"/>
      <c r="FIM5" s="195"/>
      <c r="FIN5" s="195"/>
      <c r="FIO5" s="195"/>
      <c r="FIP5" s="195"/>
      <c r="FIQ5" s="195"/>
      <c r="FIR5" s="195"/>
      <c r="FIS5" s="195"/>
      <c r="FIT5" s="195"/>
      <c r="FIU5" s="195"/>
      <c r="FIV5" s="195"/>
      <c r="FIW5" s="195"/>
      <c r="FIX5" s="195"/>
      <c r="FIY5" s="195"/>
      <c r="FIZ5" s="195"/>
      <c r="FJA5" s="195"/>
      <c r="FJB5" s="195"/>
      <c r="FJC5" s="195"/>
      <c r="FJD5" s="195"/>
      <c r="FJE5" s="195"/>
      <c r="FJF5" s="195"/>
      <c r="FJG5" s="195"/>
      <c r="FJH5" s="195"/>
      <c r="FJI5" s="195"/>
      <c r="FJJ5" s="195"/>
      <c r="FJK5" s="195"/>
      <c r="FJL5" s="195"/>
      <c r="FJM5" s="195"/>
      <c r="FJN5" s="195"/>
      <c r="FJO5" s="195"/>
      <c r="FJP5" s="195"/>
      <c r="FJQ5" s="195"/>
      <c r="FJR5" s="195"/>
      <c r="FJS5" s="195"/>
      <c r="FJT5" s="195"/>
      <c r="FJU5" s="195"/>
      <c r="FJV5" s="195"/>
      <c r="FJW5" s="195"/>
      <c r="FJX5" s="195"/>
      <c r="FJY5" s="195"/>
      <c r="FJZ5" s="195"/>
      <c r="FKA5" s="195"/>
      <c r="FKB5" s="195"/>
      <c r="FKC5" s="195"/>
      <c r="FKD5" s="195"/>
      <c r="FKE5" s="195"/>
      <c r="FKF5" s="195"/>
      <c r="FKG5" s="195"/>
      <c r="FKH5" s="195"/>
      <c r="FKI5" s="195"/>
      <c r="FKJ5" s="195"/>
      <c r="FKK5" s="195"/>
      <c r="FKL5" s="195"/>
      <c r="FKM5" s="195"/>
      <c r="FKN5" s="195"/>
      <c r="FKO5" s="195"/>
      <c r="FKP5" s="195"/>
      <c r="FKQ5" s="195"/>
      <c r="FKR5" s="195"/>
      <c r="FKS5" s="195"/>
      <c r="FKT5" s="195"/>
      <c r="FKU5" s="195"/>
      <c r="FKV5" s="195"/>
      <c r="FKW5" s="195"/>
      <c r="FKX5" s="195"/>
      <c r="FKY5" s="195"/>
      <c r="FKZ5" s="195"/>
      <c r="FLA5" s="195"/>
      <c r="FLB5" s="195"/>
      <c r="FLC5" s="195"/>
      <c r="FLD5" s="195"/>
      <c r="FLE5" s="195"/>
      <c r="FLF5" s="195"/>
      <c r="FLG5" s="195"/>
      <c r="FLH5" s="195"/>
      <c r="FLI5" s="195"/>
      <c r="FLJ5" s="195"/>
      <c r="FLK5" s="195"/>
      <c r="FLL5" s="195"/>
      <c r="FLM5" s="195"/>
      <c r="FLN5" s="195"/>
      <c r="FLO5" s="195"/>
      <c r="FLP5" s="195"/>
      <c r="FLQ5" s="195"/>
      <c r="FLR5" s="195"/>
      <c r="FLS5" s="195"/>
      <c r="FLT5" s="195"/>
      <c r="FLU5" s="195"/>
      <c r="FLV5" s="195"/>
      <c r="FLW5" s="195"/>
      <c r="FLX5" s="195"/>
      <c r="FLY5" s="195"/>
      <c r="FLZ5" s="195"/>
      <c r="FMA5" s="195"/>
      <c r="FMB5" s="195"/>
      <c r="FMC5" s="195"/>
      <c r="FMD5" s="195"/>
      <c r="FME5" s="195"/>
      <c r="FMF5" s="195"/>
      <c r="FMG5" s="195"/>
      <c r="FMH5" s="195"/>
      <c r="FMI5" s="195"/>
      <c r="FMJ5" s="195"/>
      <c r="FMK5" s="195"/>
      <c r="FML5" s="195"/>
      <c r="FMM5" s="195"/>
      <c r="FMN5" s="195"/>
      <c r="FMO5" s="195"/>
      <c r="FMP5" s="195"/>
      <c r="FMQ5" s="195"/>
      <c r="FMR5" s="195"/>
      <c r="FMS5" s="195"/>
      <c r="FMT5" s="195"/>
      <c r="FMU5" s="195"/>
      <c r="FMV5" s="195"/>
      <c r="FMW5" s="195"/>
      <c r="FMX5" s="195"/>
      <c r="FMY5" s="195"/>
      <c r="FMZ5" s="195"/>
      <c r="FNA5" s="195"/>
      <c r="FNB5" s="195"/>
      <c r="FNC5" s="195"/>
      <c r="FND5" s="195"/>
      <c r="FNE5" s="195"/>
      <c r="FNF5" s="195"/>
      <c r="FNG5" s="195"/>
      <c r="FNH5" s="195"/>
      <c r="FNI5" s="195"/>
      <c r="FNJ5" s="195"/>
      <c r="FNK5" s="195"/>
      <c r="FNL5" s="195"/>
      <c r="FNM5" s="195"/>
      <c r="FNN5" s="195"/>
      <c r="FNO5" s="195"/>
      <c r="FNP5" s="195"/>
      <c r="FNQ5" s="195"/>
      <c r="FNR5" s="195"/>
      <c r="FNS5" s="195"/>
      <c r="FNT5" s="195"/>
      <c r="FNU5" s="195"/>
      <c r="FNV5" s="195"/>
      <c r="FNW5" s="195"/>
      <c r="FNX5" s="195"/>
      <c r="FNY5" s="195"/>
      <c r="FNZ5" s="195"/>
      <c r="FOA5" s="195"/>
      <c r="FOB5" s="195"/>
      <c r="FOC5" s="195"/>
      <c r="FOD5" s="195"/>
      <c r="FOE5" s="195"/>
      <c r="FOF5" s="195"/>
      <c r="FOG5" s="195"/>
      <c r="FOH5" s="195"/>
      <c r="FOI5" s="195"/>
      <c r="FOJ5" s="195"/>
      <c r="FOK5" s="195"/>
      <c r="FOL5" s="195"/>
      <c r="FOM5" s="195"/>
      <c r="FON5" s="195"/>
      <c r="FOO5" s="195"/>
      <c r="FOP5" s="195"/>
      <c r="FOQ5" s="195"/>
      <c r="FOR5" s="195"/>
      <c r="FOS5" s="195"/>
      <c r="FOT5" s="195"/>
      <c r="FOU5" s="195"/>
      <c r="FOV5" s="195"/>
      <c r="FOW5" s="195"/>
      <c r="FOX5" s="195"/>
      <c r="FOY5" s="195"/>
      <c r="FOZ5" s="195"/>
      <c r="FPA5" s="195"/>
      <c r="FPB5" s="195"/>
      <c r="FPC5" s="195"/>
      <c r="FPD5" s="195"/>
      <c r="FPE5" s="195"/>
      <c r="FPF5" s="195"/>
      <c r="FPG5" s="195"/>
      <c r="FPH5" s="195"/>
      <c r="FPI5" s="195"/>
      <c r="FPJ5" s="195"/>
      <c r="FPK5" s="195"/>
      <c r="FPL5" s="195"/>
      <c r="FPM5" s="195"/>
      <c r="FPN5" s="195"/>
      <c r="FPO5" s="195"/>
      <c r="FPP5" s="195"/>
      <c r="FPQ5" s="195"/>
      <c r="FPR5" s="195"/>
      <c r="FPS5" s="195"/>
      <c r="FPT5" s="195"/>
      <c r="FPU5" s="195"/>
      <c r="FPV5" s="195"/>
      <c r="FPW5" s="195"/>
      <c r="FPX5" s="195"/>
      <c r="FPY5" s="195"/>
      <c r="FPZ5" s="195"/>
      <c r="FQA5" s="195"/>
      <c r="FQB5" s="195"/>
      <c r="FQC5" s="195"/>
      <c r="FQD5" s="195"/>
      <c r="FQE5" s="195"/>
      <c r="FQF5" s="195"/>
      <c r="FQG5" s="195"/>
      <c r="FQH5" s="195"/>
      <c r="FQI5" s="195"/>
      <c r="FQJ5" s="195"/>
      <c r="FQK5" s="195"/>
      <c r="FQL5" s="195"/>
      <c r="FQM5" s="195"/>
      <c r="FQN5" s="195"/>
      <c r="FQO5" s="195"/>
      <c r="FQP5" s="195"/>
      <c r="FQQ5" s="195"/>
      <c r="FQR5" s="195"/>
      <c r="FQS5" s="195"/>
      <c r="FQT5" s="195"/>
      <c r="FQU5" s="195"/>
      <c r="FQV5" s="195"/>
      <c r="FQW5" s="195"/>
      <c r="FQX5" s="195"/>
      <c r="FQY5" s="195"/>
      <c r="FQZ5" s="195"/>
      <c r="FRA5" s="195"/>
      <c r="FRB5" s="195"/>
      <c r="FRC5" s="195"/>
      <c r="FRD5" s="195"/>
      <c r="FRE5" s="195"/>
      <c r="FRF5" s="195"/>
      <c r="FRG5" s="195"/>
      <c r="FRH5" s="195"/>
      <c r="FRI5" s="195"/>
      <c r="FRJ5" s="195"/>
      <c r="FRK5" s="195"/>
      <c r="FRL5" s="195"/>
      <c r="FRM5" s="195"/>
      <c r="FRN5" s="195"/>
      <c r="FRO5" s="195"/>
      <c r="FRP5" s="195"/>
      <c r="FRQ5" s="195"/>
      <c r="FRR5" s="195"/>
      <c r="FRS5" s="195"/>
      <c r="FRT5" s="195"/>
      <c r="FRU5" s="195"/>
      <c r="FRV5" s="195"/>
      <c r="FRW5" s="195"/>
      <c r="FRX5" s="195"/>
      <c r="FRY5" s="195"/>
      <c r="FRZ5" s="195"/>
      <c r="FSA5" s="195"/>
      <c r="FSB5" s="195"/>
      <c r="FSC5" s="195"/>
      <c r="FSD5" s="195"/>
      <c r="FSE5" s="195"/>
      <c r="FSF5" s="195"/>
      <c r="FSG5" s="195"/>
      <c r="FSH5" s="195"/>
      <c r="FSI5" s="195"/>
      <c r="FSJ5" s="195"/>
      <c r="FSK5" s="195"/>
      <c r="FSL5" s="195"/>
      <c r="FSM5" s="195"/>
      <c r="FSN5" s="195"/>
      <c r="FSO5" s="195"/>
      <c r="FSP5" s="195"/>
      <c r="FSQ5" s="195"/>
      <c r="FSR5" s="195"/>
      <c r="FSS5" s="195"/>
      <c r="FST5" s="195"/>
      <c r="FSU5" s="195"/>
      <c r="FSV5" s="195"/>
      <c r="FSW5" s="195"/>
      <c r="FSX5" s="195"/>
      <c r="FSY5" s="195"/>
      <c r="FSZ5" s="195"/>
      <c r="FTA5" s="195"/>
      <c r="FTB5" s="195"/>
      <c r="FTC5" s="195"/>
      <c r="FTD5" s="195"/>
      <c r="FTE5" s="195"/>
      <c r="FTF5" s="195"/>
      <c r="FTG5" s="195"/>
      <c r="FTH5" s="195"/>
      <c r="FTI5" s="195"/>
      <c r="FTJ5" s="195"/>
      <c r="FTK5" s="195"/>
      <c r="FTL5" s="195"/>
      <c r="FTM5" s="195"/>
      <c r="FTN5" s="195"/>
      <c r="FTO5" s="195"/>
      <c r="FTP5" s="195"/>
      <c r="FTQ5" s="195"/>
      <c r="FTR5" s="195"/>
      <c r="FTS5" s="195"/>
      <c r="FTT5" s="195"/>
      <c r="FTU5" s="195"/>
      <c r="FTV5" s="195"/>
      <c r="FTW5" s="195"/>
      <c r="FTX5" s="195"/>
      <c r="FTY5" s="195"/>
      <c r="FTZ5" s="195"/>
      <c r="FUA5" s="195"/>
      <c r="FUB5" s="195"/>
      <c r="FUC5" s="195"/>
      <c r="FUD5" s="195"/>
      <c r="FUE5" s="195"/>
      <c r="FUF5" s="195"/>
      <c r="FUG5" s="195"/>
      <c r="FUH5" s="195"/>
      <c r="FUI5" s="195"/>
      <c r="FUJ5" s="195"/>
      <c r="FUK5" s="195"/>
      <c r="FUL5" s="195"/>
      <c r="FUM5" s="195"/>
      <c r="FUN5" s="195"/>
      <c r="FUO5" s="195"/>
      <c r="FUP5" s="195"/>
      <c r="FUQ5" s="195"/>
      <c r="FUR5" s="195"/>
      <c r="FUS5" s="195"/>
      <c r="FUT5" s="195"/>
      <c r="FUU5" s="195"/>
      <c r="FUV5" s="195"/>
      <c r="FUW5" s="195"/>
      <c r="FUX5" s="195"/>
      <c r="FUY5" s="195"/>
      <c r="FUZ5" s="195"/>
      <c r="FVA5" s="195"/>
      <c r="FVB5" s="195"/>
      <c r="FVC5" s="195"/>
      <c r="FVD5" s="195"/>
      <c r="FVE5" s="195"/>
      <c r="FVF5" s="195"/>
      <c r="FVG5" s="195"/>
      <c r="FVH5" s="195"/>
      <c r="FVI5" s="195"/>
      <c r="FVJ5" s="195"/>
      <c r="FVK5" s="195"/>
      <c r="FVL5" s="195"/>
      <c r="FVM5" s="195"/>
      <c r="FVN5" s="195"/>
      <c r="FVO5" s="195"/>
      <c r="FVP5" s="195"/>
      <c r="FVQ5" s="195"/>
      <c r="FVR5" s="195"/>
      <c r="FVS5" s="195"/>
      <c r="FVT5" s="195"/>
      <c r="FVU5" s="195"/>
      <c r="FVV5" s="195"/>
      <c r="FVW5" s="195"/>
      <c r="FVX5" s="195"/>
      <c r="FVY5" s="195"/>
      <c r="FVZ5" s="195"/>
      <c r="FWA5" s="195"/>
      <c r="FWB5" s="195"/>
      <c r="FWC5" s="195"/>
      <c r="FWD5" s="195"/>
      <c r="FWE5" s="195"/>
      <c r="FWF5" s="195"/>
      <c r="FWG5" s="195"/>
      <c r="FWH5" s="195"/>
      <c r="FWI5" s="195"/>
      <c r="FWJ5" s="195"/>
      <c r="FWK5" s="195"/>
      <c r="FWL5" s="195"/>
      <c r="FWM5" s="195"/>
      <c r="FWN5" s="195"/>
      <c r="FWO5" s="195"/>
      <c r="FWP5" s="195"/>
      <c r="FWQ5" s="195"/>
      <c r="FWR5" s="195"/>
      <c r="FWS5" s="195"/>
      <c r="FWT5" s="195"/>
      <c r="FWU5" s="195"/>
      <c r="FWV5" s="195"/>
      <c r="FWW5" s="195"/>
      <c r="FWX5" s="195"/>
      <c r="FWY5" s="195"/>
      <c r="FWZ5" s="195"/>
      <c r="FXA5" s="195"/>
      <c r="FXB5" s="195"/>
      <c r="FXC5" s="195"/>
      <c r="FXD5" s="195"/>
      <c r="FXE5" s="195"/>
      <c r="FXF5" s="195"/>
      <c r="FXG5" s="195"/>
      <c r="FXH5" s="195"/>
      <c r="FXI5" s="195"/>
      <c r="FXJ5" s="195"/>
      <c r="FXK5" s="195"/>
      <c r="FXL5" s="195"/>
      <c r="FXM5" s="195"/>
      <c r="FXN5" s="195"/>
      <c r="FXO5" s="195"/>
      <c r="FXP5" s="195"/>
      <c r="FXQ5" s="195"/>
      <c r="FXR5" s="195"/>
      <c r="FXS5" s="195"/>
      <c r="FXT5" s="195"/>
      <c r="FXU5" s="195"/>
      <c r="FXV5" s="195"/>
      <c r="FXW5" s="195"/>
      <c r="FXX5" s="195"/>
      <c r="FXY5" s="195"/>
      <c r="FXZ5" s="195"/>
      <c r="FYA5" s="195"/>
      <c r="FYB5" s="195"/>
      <c r="FYC5" s="195"/>
      <c r="FYD5" s="195"/>
      <c r="FYE5" s="195"/>
      <c r="FYF5" s="195"/>
      <c r="FYG5" s="195"/>
      <c r="FYH5" s="195"/>
      <c r="FYI5" s="195"/>
      <c r="FYJ5" s="195"/>
      <c r="FYK5" s="195"/>
      <c r="FYL5" s="195"/>
      <c r="FYM5" s="195"/>
      <c r="FYN5" s="195"/>
      <c r="FYO5" s="195"/>
      <c r="FYP5" s="195"/>
      <c r="FYQ5" s="195"/>
      <c r="FYR5" s="195"/>
      <c r="FYS5" s="195"/>
      <c r="FYT5" s="195"/>
      <c r="FYU5" s="195"/>
      <c r="FYV5" s="195"/>
      <c r="FYW5" s="195"/>
      <c r="FYX5" s="195"/>
      <c r="FYY5" s="195"/>
      <c r="FYZ5" s="195"/>
      <c r="FZA5" s="195"/>
      <c r="FZB5" s="195"/>
      <c r="FZC5" s="195"/>
      <c r="FZD5" s="195"/>
      <c r="FZE5" s="195"/>
      <c r="FZF5" s="195"/>
      <c r="FZG5" s="195"/>
      <c r="FZH5" s="195"/>
      <c r="FZI5" s="195"/>
      <c r="FZJ5" s="195"/>
      <c r="FZK5" s="195"/>
      <c r="FZL5" s="195"/>
      <c r="FZM5" s="195"/>
      <c r="FZN5" s="195"/>
      <c r="FZO5" s="195"/>
      <c r="FZP5" s="195"/>
      <c r="FZQ5" s="195"/>
      <c r="FZR5" s="195"/>
      <c r="FZS5" s="195"/>
      <c r="FZT5" s="195"/>
      <c r="FZU5" s="195"/>
      <c r="FZV5" s="195"/>
      <c r="FZW5" s="195"/>
      <c r="FZX5" s="195"/>
      <c r="FZY5" s="195"/>
      <c r="FZZ5" s="195"/>
      <c r="GAA5" s="195"/>
      <c r="GAB5" s="195"/>
      <c r="GAC5" s="195"/>
      <c r="GAD5" s="195"/>
      <c r="GAE5" s="195"/>
      <c r="GAF5" s="195"/>
      <c r="GAG5" s="195"/>
      <c r="GAH5" s="195"/>
      <c r="GAI5" s="195"/>
      <c r="GAJ5" s="195"/>
      <c r="GAK5" s="195"/>
      <c r="GAL5" s="195"/>
      <c r="GAM5" s="195"/>
      <c r="GAN5" s="195"/>
      <c r="GAO5" s="195"/>
      <c r="GAP5" s="195"/>
      <c r="GAQ5" s="195"/>
      <c r="GAR5" s="195"/>
      <c r="GAS5" s="195"/>
      <c r="GAT5" s="195"/>
      <c r="GAU5" s="195"/>
      <c r="GAV5" s="195"/>
      <c r="GAW5" s="195"/>
      <c r="GAX5" s="195"/>
      <c r="GAY5" s="195"/>
      <c r="GAZ5" s="195"/>
      <c r="GBA5" s="195"/>
      <c r="GBB5" s="195"/>
      <c r="GBC5" s="195"/>
      <c r="GBD5" s="195"/>
      <c r="GBE5" s="195"/>
      <c r="GBF5" s="195"/>
      <c r="GBG5" s="195"/>
      <c r="GBH5" s="195"/>
      <c r="GBI5" s="195"/>
      <c r="GBJ5" s="195"/>
      <c r="GBK5" s="195"/>
      <c r="GBL5" s="195"/>
      <c r="GBM5" s="195"/>
      <c r="GBN5" s="195"/>
      <c r="GBO5" s="195"/>
      <c r="GBP5" s="195"/>
      <c r="GBQ5" s="195"/>
      <c r="GBR5" s="195"/>
      <c r="GBS5" s="195"/>
      <c r="GBT5" s="195"/>
      <c r="GBU5" s="195"/>
      <c r="GBV5" s="195"/>
      <c r="GBW5" s="195"/>
      <c r="GBX5" s="195"/>
      <c r="GBY5" s="195"/>
      <c r="GBZ5" s="195"/>
      <c r="GCA5" s="195"/>
      <c r="GCB5" s="195"/>
      <c r="GCC5" s="195"/>
      <c r="GCD5" s="195"/>
      <c r="GCE5" s="195"/>
      <c r="GCF5" s="195"/>
      <c r="GCG5" s="195"/>
      <c r="GCH5" s="195"/>
      <c r="GCI5" s="195"/>
      <c r="GCJ5" s="195"/>
      <c r="GCK5" s="195"/>
      <c r="GCL5" s="195"/>
      <c r="GCM5" s="195"/>
      <c r="GCN5" s="195"/>
      <c r="GCO5" s="195"/>
      <c r="GCP5" s="195"/>
      <c r="GCQ5" s="195"/>
      <c r="GCR5" s="195"/>
      <c r="GCS5" s="195"/>
      <c r="GCT5" s="195"/>
      <c r="GCU5" s="195"/>
      <c r="GCV5" s="195"/>
      <c r="GCW5" s="195"/>
      <c r="GCX5" s="195"/>
      <c r="GCY5" s="195"/>
      <c r="GCZ5" s="195"/>
      <c r="GDA5" s="195"/>
      <c r="GDB5" s="195"/>
      <c r="GDC5" s="195"/>
      <c r="GDD5" s="195"/>
      <c r="GDE5" s="195"/>
      <c r="GDF5" s="195"/>
      <c r="GDG5" s="195"/>
      <c r="GDH5" s="195"/>
      <c r="GDI5" s="195"/>
      <c r="GDJ5" s="195"/>
      <c r="GDK5" s="195"/>
      <c r="GDL5" s="195"/>
      <c r="GDM5" s="195"/>
      <c r="GDN5" s="195"/>
      <c r="GDO5" s="195"/>
      <c r="GDP5" s="195"/>
      <c r="GDQ5" s="195"/>
      <c r="GDR5" s="195"/>
      <c r="GDS5" s="195"/>
      <c r="GDT5" s="195"/>
      <c r="GDU5" s="195"/>
      <c r="GDV5" s="195"/>
      <c r="GDW5" s="195"/>
      <c r="GDX5" s="195"/>
      <c r="GDY5" s="195"/>
      <c r="GDZ5" s="195"/>
      <c r="GEA5" s="195"/>
      <c r="GEB5" s="195"/>
      <c r="GEC5" s="195"/>
      <c r="GED5" s="195"/>
      <c r="GEE5" s="195"/>
      <c r="GEF5" s="195"/>
      <c r="GEG5" s="195"/>
      <c r="GEH5" s="195"/>
      <c r="GEI5" s="195"/>
      <c r="GEJ5" s="195"/>
      <c r="GEK5" s="195"/>
      <c r="GEL5" s="195"/>
      <c r="GEM5" s="195"/>
      <c r="GEN5" s="195"/>
      <c r="GEO5" s="195"/>
      <c r="GEP5" s="195"/>
      <c r="GEQ5" s="195"/>
      <c r="GER5" s="195"/>
      <c r="GES5" s="195"/>
      <c r="GET5" s="195"/>
      <c r="GEU5" s="195"/>
      <c r="GEV5" s="195"/>
      <c r="GEW5" s="195"/>
      <c r="GEX5" s="195"/>
      <c r="GEY5" s="195"/>
      <c r="GEZ5" s="195"/>
      <c r="GFA5" s="195"/>
      <c r="GFB5" s="195"/>
      <c r="GFC5" s="195"/>
      <c r="GFD5" s="195"/>
      <c r="GFE5" s="195"/>
      <c r="GFF5" s="195"/>
      <c r="GFG5" s="195"/>
      <c r="GFH5" s="195"/>
      <c r="GFI5" s="195"/>
      <c r="GFJ5" s="195"/>
      <c r="GFK5" s="195"/>
      <c r="GFL5" s="195"/>
      <c r="GFM5" s="195"/>
      <c r="GFN5" s="195"/>
      <c r="GFO5" s="195"/>
      <c r="GFP5" s="195"/>
      <c r="GFQ5" s="195"/>
      <c r="GFR5" s="195"/>
      <c r="GFS5" s="195"/>
      <c r="GFT5" s="195"/>
      <c r="GFU5" s="195"/>
      <c r="GFV5" s="195"/>
      <c r="GFW5" s="195"/>
      <c r="GFX5" s="195"/>
      <c r="GFY5" s="195"/>
      <c r="GFZ5" s="195"/>
      <c r="GGA5" s="195"/>
      <c r="GGB5" s="195"/>
      <c r="GGC5" s="195"/>
      <c r="GGD5" s="195"/>
      <c r="GGE5" s="195"/>
      <c r="GGF5" s="195"/>
      <c r="GGG5" s="195"/>
      <c r="GGH5" s="195"/>
      <c r="GGI5" s="195"/>
      <c r="GGJ5" s="195"/>
      <c r="GGK5" s="195"/>
      <c r="GGL5" s="195"/>
      <c r="GGM5" s="195"/>
      <c r="GGN5" s="195"/>
      <c r="GGO5" s="195"/>
      <c r="GGP5" s="195"/>
      <c r="GGQ5" s="195"/>
      <c r="GGR5" s="195"/>
      <c r="GGS5" s="195"/>
      <c r="GGT5" s="195"/>
      <c r="GGU5" s="195"/>
      <c r="GGV5" s="195"/>
      <c r="GGW5" s="195"/>
      <c r="GGX5" s="195"/>
      <c r="GGY5" s="195"/>
      <c r="GGZ5" s="195"/>
      <c r="GHA5" s="195"/>
      <c r="GHB5" s="195"/>
      <c r="GHC5" s="195"/>
      <c r="GHD5" s="195"/>
      <c r="GHE5" s="195"/>
      <c r="GHF5" s="195"/>
      <c r="GHG5" s="195"/>
      <c r="GHH5" s="195"/>
      <c r="GHI5" s="195"/>
      <c r="GHJ5" s="195"/>
      <c r="GHK5" s="195"/>
      <c r="GHL5" s="195"/>
      <c r="GHM5" s="195"/>
      <c r="GHN5" s="195"/>
      <c r="GHO5" s="195"/>
      <c r="GHP5" s="195"/>
      <c r="GHQ5" s="195"/>
      <c r="GHR5" s="195"/>
      <c r="GHS5" s="195"/>
      <c r="GHT5" s="195"/>
      <c r="GHU5" s="195"/>
      <c r="GHV5" s="195"/>
      <c r="GHW5" s="195"/>
      <c r="GHX5" s="195"/>
      <c r="GHY5" s="195"/>
      <c r="GHZ5" s="195"/>
      <c r="GIA5" s="195"/>
      <c r="GIB5" s="195"/>
      <c r="GIC5" s="195"/>
      <c r="GID5" s="195"/>
      <c r="GIE5" s="195"/>
      <c r="GIF5" s="195"/>
      <c r="GIG5" s="195"/>
      <c r="GIH5" s="195"/>
      <c r="GII5" s="195"/>
      <c r="GIJ5" s="195"/>
      <c r="GIK5" s="195"/>
      <c r="GIL5" s="195"/>
      <c r="GIM5" s="195"/>
      <c r="GIN5" s="195"/>
      <c r="GIO5" s="195"/>
      <c r="GIP5" s="195"/>
      <c r="GIQ5" s="195"/>
      <c r="GIR5" s="195"/>
      <c r="GIS5" s="195"/>
      <c r="GIT5" s="195"/>
      <c r="GIU5" s="195"/>
      <c r="GIV5" s="195"/>
      <c r="GIW5" s="195"/>
      <c r="GIX5" s="195"/>
      <c r="GIY5" s="195"/>
      <c r="GIZ5" s="195"/>
      <c r="GJA5" s="195"/>
      <c r="GJB5" s="195"/>
      <c r="GJC5" s="195"/>
      <c r="GJD5" s="195"/>
      <c r="GJE5" s="195"/>
      <c r="GJF5" s="195"/>
      <c r="GJG5" s="195"/>
      <c r="GJH5" s="195"/>
      <c r="GJI5" s="195"/>
      <c r="GJJ5" s="195"/>
      <c r="GJK5" s="195"/>
      <c r="GJL5" s="195"/>
      <c r="GJM5" s="195"/>
      <c r="GJN5" s="195"/>
      <c r="GJO5" s="195"/>
      <c r="GJP5" s="195"/>
      <c r="GJQ5" s="195"/>
      <c r="GJR5" s="195"/>
      <c r="GJS5" s="195"/>
      <c r="GJT5" s="195"/>
      <c r="GJU5" s="195"/>
      <c r="GJV5" s="195"/>
      <c r="GJW5" s="195"/>
      <c r="GJX5" s="195"/>
      <c r="GJY5" s="195"/>
      <c r="GJZ5" s="195"/>
      <c r="GKA5" s="195"/>
      <c r="GKB5" s="195"/>
      <c r="GKC5" s="195"/>
      <c r="GKD5" s="195"/>
      <c r="GKE5" s="195"/>
      <c r="GKF5" s="195"/>
      <c r="GKG5" s="195"/>
      <c r="GKH5" s="195"/>
      <c r="GKI5" s="195"/>
      <c r="GKJ5" s="195"/>
      <c r="GKK5" s="195"/>
      <c r="GKL5" s="195"/>
      <c r="GKM5" s="195"/>
      <c r="GKN5" s="195"/>
      <c r="GKO5" s="195"/>
      <c r="GKP5" s="195"/>
      <c r="GKQ5" s="195"/>
      <c r="GKR5" s="195"/>
      <c r="GKS5" s="195"/>
      <c r="GKT5" s="195"/>
      <c r="GKU5" s="195"/>
      <c r="GKV5" s="195"/>
      <c r="GKW5" s="195"/>
      <c r="GKX5" s="195"/>
      <c r="GKY5" s="195"/>
      <c r="GKZ5" s="195"/>
      <c r="GLA5" s="195"/>
      <c r="GLB5" s="195"/>
      <c r="GLC5" s="195"/>
      <c r="GLD5" s="195"/>
      <c r="GLE5" s="195"/>
      <c r="GLF5" s="195"/>
      <c r="GLG5" s="195"/>
      <c r="GLH5" s="195"/>
      <c r="GLI5" s="195"/>
      <c r="GLJ5" s="195"/>
      <c r="GLK5" s="195"/>
      <c r="GLL5" s="195"/>
      <c r="GLM5" s="195"/>
      <c r="GLN5" s="195"/>
      <c r="GLO5" s="195"/>
      <c r="GLP5" s="195"/>
      <c r="GLQ5" s="195"/>
      <c r="GLR5" s="195"/>
      <c r="GLS5" s="195"/>
      <c r="GLT5" s="195"/>
      <c r="GLU5" s="195"/>
      <c r="GLV5" s="195"/>
      <c r="GLW5" s="195"/>
      <c r="GLX5" s="195"/>
      <c r="GLY5" s="195"/>
      <c r="GLZ5" s="195"/>
      <c r="GMA5" s="195"/>
      <c r="GMB5" s="195"/>
      <c r="GMC5" s="195"/>
      <c r="GMD5" s="195"/>
      <c r="GME5" s="195"/>
      <c r="GMF5" s="195"/>
      <c r="GMG5" s="195"/>
      <c r="GMH5" s="195"/>
      <c r="GMI5" s="195"/>
      <c r="GMJ5" s="195"/>
      <c r="GMK5" s="195"/>
      <c r="GML5" s="195"/>
      <c r="GMM5" s="195"/>
      <c r="GMN5" s="195"/>
      <c r="GMO5" s="195"/>
      <c r="GMP5" s="195"/>
      <c r="GMQ5" s="195"/>
      <c r="GMR5" s="195"/>
      <c r="GMS5" s="195"/>
      <c r="GMT5" s="195"/>
      <c r="GMU5" s="195"/>
      <c r="GMV5" s="195"/>
      <c r="GMW5" s="195"/>
      <c r="GMX5" s="195"/>
      <c r="GMY5" s="195"/>
      <c r="GMZ5" s="195"/>
      <c r="GNA5" s="195"/>
      <c r="GNB5" s="195"/>
      <c r="GNC5" s="195"/>
      <c r="GND5" s="195"/>
      <c r="GNE5" s="195"/>
      <c r="GNF5" s="195"/>
      <c r="GNG5" s="195"/>
      <c r="GNH5" s="195"/>
      <c r="GNI5" s="195"/>
      <c r="GNJ5" s="195"/>
      <c r="GNK5" s="195"/>
      <c r="GNL5" s="195"/>
      <c r="GNM5" s="195"/>
      <c r="GNN5" s="195"/>
      <c r="GNO5" s="195"/>
      <c r="GNP5" s="195"/>
      <c r="GNQ5" s="195"/>
      <c r="GNR5" s="195"/>
      <c r="GNS5" s="195"/>
      <c r="GNT5" s="195"/>
      <c r="GNU5" s="195"/>
      <c r="GNV5" s="195"/>
      <c r="GNW5" s="195"/>
      <c r="GNX5" s="195"/>
      <c r="GNY5" s="195"/>
      <c r="GNZ5" s="195"/>
      <c r="GOA5" s="195"/>
      <c r="GOB5" s="195"/>
      <c r="GOC5" s="195"/>
      <c r="GOD5" s="195"/>
      <c r="GOE5" s="195"/>
      <c r="GOF5" s="195"/>
      <c r="GOG5" s="195"/>
      <c r="GOH5" s="195"/>
      <c r="GOI5" s="195"/>
      <c r="GOJ5" s="195"/>
      <c r="GOK5" s="195"/>
      <c r="GOL5" s="195"/>
      <c r="GOM5" s="195"/>
      <c r="GON5" s="195"/>
      <c r="GOO5" s="195"/>
      <c r="GOP5" s="195"/>
      <c r="GOQ5" s="195"/>
      <c r="GOR5" s="195"/>
      <c r="GOS5" s="195"/>
      <c r="GOT5" s="195"/>
      <c r="GOU5" s="195"/>
      <c r="GOV5" s="195"/>
      <c r="GOW5" s="195"/>
      <c r="GOX5" s="195"/>
      <c r="GOY5" s="195"/>
      <c r="GOZ5" s="195"/>
      <c r="GPA5" s="195"/>
      <c r="GPB5" s="195"/>
      <c r="GPC5" s="195"/>
      <c r="GPD5" s="195"/>
      <c r="GPE5" s="195"/>
      <c r="GPF5" s="195"/>
      <c r="GPG5" s="195"/>
      <c r="GPH5" s="195"/>
      <c r="GPI5" s="195"/>
      <c r="GPJ5" s="195"/>
      <c r="GPK5" s="195"/>
      <c r="GPL5" s="195"/>
      <c r="GPM5" s="195"/>
      <c r="GPN5" s="195"/>
      <c r="GPO5" s="195"/>
      <c r="GPP5" s="195"/>
      <c r="GPQ5" s="195"/>
      <c r="GPR5" s="195"/>
      <c r="GPS5" s="195"/>
      <c r="GPT5" s="195"/>
      <c r="GPU5" s="195"/>
      <c r="GPV5" s="195"/>
      <c r="GPW5" s="195"/>
      <c r="GPX5" s="195"/>
      <c r="GPY5" s="195"/>
      <c r="GPZ5" s="195"/>
      <c r="GQA5" s="195"/>
      <c r="GQB5" s="195"/>
      <c r="GQC5" s="195"/>
      <c r="GQD5" s="195"/>
      <c r="GQE5" s="195"/>
      <c r="GQF5" s="195"/>
      <c r="GQG5" s="195"/>
      <c r="GQH5" s="195"/>
      <c r="GQI5" s="195"/>
      <c r="GQJ5" s="195"/>
      <c r="GQK5" s="195"/>
      <c r="GQL5" s="195"/>
      <c r="GQM5" s="195"/>
      <c r="GQN5" s="195"/>
      <c r="GQO5" s="195"/>
      <c r="GQP5" s="195"/>
      <c r="GQQ5" s="195"/>
      <c r="GQR5" s="195"/>
      <c r="GQS5" s="195"/>
      <c r="GQT5" s="195"/>
      <c r="GQU5" s="195"/>
      <c r="GQV5" s="195"/>
      <c r="GQW5" s="195"/>
      <c r="GQX5" s="195"/>
      <c r="GQY5" s="195"/>
      <c r="GQZ5" s="195"/>
      <c r="GRA5" s="195"/>
      <c r="GRB5" s="195"/>
      <c r="GRC5" s="195"/>
      <c r="GRD5" s="195"/>
      <c r="GRE5" s="195"/>
      <c r="GRF5" s="195"/>
      <c r="GRG5" s="195"/>
      <c r="GRH5" s="195"/>
      <c r="GRI5" s="195"/>
      <c r="GRJ5" s="195"/>
      <c r="GRK5" s="195"/>
      <c r="GRL5" s="195"/>
      <c r="GRM5" s="195"/>
      <c r="GRN5" s="195"/>
      <c r="GRO5" s="195"/>
      <c r="GRP5" s="195"/>
      <c r="GRQ5" s="195"/>
      <c r="GRR5" s="195"/>
      <c r="GRS5" s="195"/>
      <c r="GRT5" s="195"/>
      <c r="GRU5" s="195"/>
      <c r="GRV5" s="195"/>
      <c r="GRW5" s="195"/>
      <c r="GRX5" s="195"/>
      <c r="GRY5" s="195"/>
      <c r="GRZ5" s="195"/>
      <c r="GSA5" s="195"/>
      <c r="GSB5" s="195"/>
      <c r="GSC5" s="195"/>
      <c r="GSD5" s="195"/>
      <c r="GSE5" s="195"/>
      <c r="GSF5" s="195"/>
      <c r="GSG5" s="195"/>
      <c r="GSH5" s="195"/>
      <c r="GSI5" s="195"/>
      <c r="GSJ5" s="195"/>
      <c r="GSK5" s="195"/>
      <c r="GSL5" s="195"/>
      <c r="GSM5" s="195"/>
      <c r="GSN5" s="195"/>
      <c r="GSO5" s="195"/>
      <c r="GSP5" s="195"/>
      <c r="GSQ5" s="195"/>
      <c r="GSR5" s="195"/>
      <c r="GSS5" s="195"/>
      <c r="GST5" s="195"/>
      <c r="GSU5" s="195"/>
      <c r="GSV5" s="195"/>
      <c r="GSW5" s="195"/>
      <c r="GSX5" s="195"/>
      <c r="GSY5" s="195"/>
      <c r="GSZ5" s="195"/>
      <c r="GTA5" s="195"/>
      <c r="GTB5" s="195"/>
      <c r="GTC5" s="195"/>
      <c r="GTD5" s="195"/>
      <c r="GTE5" s="195"/>
      <c r="GTF5" s="195"/>
      <c r="GTG5" s="195"/>
      <c r="GTH5" s="195"/>
      <c r="GTI5" s="195"/>
      <c r="GTJ5" s="195"/>
      <c r="GTK5" s="195"/>
      <c r="GTL5" s="195"/>
      <c r="GTM5" s="195"/>
      <c r="GTN5" s="195"/>
      <c r="GTO5" s="195"/>
      <c r="GTP5" s="195"/>
      <c r="GTQ5" s="195"/>
      <c r="GTR5" s="195"/>
      <c r="GTS5" s="195"/>
      <c r="GTT5" s="195"/>
      <c r="GTU5" s="195"/>
      <c r="GTV5" s="195"/>
      <c r="GTW5" s="195"/>
      <c r="GTX5" s="195"/>
      <c r="GTY5" s="195"/>
      <c r="GTZ5" s="195"/>
      <c r="GUA5" s="195"/>
      <c r="GUB5" s="195"/>
      <c r="GUC5" s="195"/>
      <c r="GUD5" s="195"/>
      <c r="GUE5" s="195"/>
      <c r="GUF5" s="195"/>
      <c r="GUG5" s="195"/>
      <c r="GUH5" s="195"/>
      <c r="GUI5" s="195"/>
      <c r="GUJ5" s="195"/>
      <c r="GUK5" s="195"/>
      <c r="GUL5" s="195"/>
      <c r="GUM5" s="195"/>
      <c r="GUN5" s="195"/>
      <c r="GUO5" s="195"/>
      <c r="GUP5" s="195"/>
      <c r="GUQ5" s="195"/>
      <c r="GUR5" s="195"/>
      <c r="GUS5" s="195"/>
      <c r="GUT5" s="195"/>
      <c r="GUU5" s="195"/>
      <c r="GUV5" s="195"/>
      <c r="GUW5" s="195"/>
      <c r="GUX5" s="195"/>
      <c r="GUY5" s="195"/>
      <c r="GUZ5" s="195"/>
      <c r="GVA5" s="195"/>
      <c r="GVB5" s="195"/>
      <c r="GVC5" s="195"/>
      <c r="GVD5" s="195"/>
      <c r="GVE5" s="195"/>
      <c r="GVF5" s="195"/>
      <c r="GVG5" s="195"/>
      <c r="GVH5" s="195"/>
      <c r="GVI5" s="195"/>
      <c r="GVJ5" s="195"/>
      <c r="GVK5" s="195"/>
      <c r="GVL5" s="195"/>
      <c r="GVM5" s="195"/>
      <c r="GVN5" s="195"/>
      <c r="GVO5" s="195"/>
      <c r="GVP5" s="195"/>
      <c r="GVQ5" s="195"/>
      <c r="GVR5" s="195"/>
      <c r="GVS5" s="195"/>
      <c r="GVT5" s="195"/>
      <c r="GVU5" s="195"/>
      <c r="GVV5" s="195"/>
      <c r="GVW5" s="195"/>
      <c r="GVX5" s="195"/>
      <c r="GVY5" s="195"/>
      <c r="GVZ5" s="195"/>
      <c r="GWA5" s="195"/>
      <c r="GWB5" s="195"/>
      <c r="GWC5" s="195"/>
      <c r="GWD5" s="195"/>
      <c r="GWE5" s="195"/>
      <c r="GWF5" s="195"/>
      <c r="GWG5" s="195"/>
      <c r="GWH5" s="195"/>
      <c r="GWI5" s="195"/>
      <c r="GWJ5" s="195"/>
      <c r="GWK5" s="195"/>
      <c r="GWL5" s="195"/>
      <c r="GWM5" s="195"/>
      <c r="GWN5" s="195"/>
      <c r="GWO5" s="195"/>
      <c r="GWP5" s="195"/>
      <c r="GWQ5" s="195"/>
      <c r="GWR5" s="195"/>
      <c r="GWS5" s="195"/>
      <c r="GWT5" s="195"/>
      <c r="GWU5" s="195"/>
      <c r="GWV5" s="195"/>
      <c r="GWW5" s="195"/>
      <c r="GWX5" s="195"/>
      <c r="GWY5" s="195"/>
      <c r="GWZ5" s="195"/>
      <c r="GXA5" s="195"/>
      <c r="GXB5" s="195"/>
      <c r="GXC5" s="195"/>
      <c r="GXD5" s="195"/>
      <c r="GXE5" s="195"/>
      <c r="GXF5" s="195"/>
      <c r="GXG5" s="195"/>
      <c r="GXH5" s="195"/>
      <c r="GXI5" s="195"/>
      <c r="GXJ5" s="195"/>
      <c r="GXK5" s="195"/>
      <c r="GXL5" s="195"/>
      <c r="GXM5" s="195"/>
      <c r="GXN5" s="195"/>
      <c r="GXO5" s="195"/>
      <c r="GXP5" s="195"/>
      <c r="GXQ5" s="195"/>
      <c r="GXR5" s="195"/>
      <c r="GXS5" s="195"/>
      <c r="GXT5" s="195"/>
      <c r="GXU5" s="195"/>
      <c r="GXV5" s="195"/>
      <c r="GXW5" s="195"/>
      <c r="GXX5" s="195"/>
      <c r="GXY5" s="195"/>
      <c r="GXZ5" s="195"/>
      <c r="GYA5" s="195"/>
      <c r="GYB5" s="195"/>
      <c r="GYC5" s="195"/>
      <c r="GYD5" s="195"/>
      <c r="GYE5" s="195"/>
      <c r="GYF5" s="195"/>
      <c r="GYG5" s="195"/>
      <c r="GYH5" s="195"/>
      <c r="GYI5" s="195"/>
      <c r="GYJ5" s="195"/>
      <c r="GYK5" s="195"/>
      <c r="GYL5" s="195"/>
      <c r="GYM5" s="195"/>
      <c r="GYN5" s="195"/>
      <c r="GYO5" s="195"/>
      <c r="GYP5" s="195"/>
      <c r="GYQ5" s="195"/>
      <c r="GYR5" s="195"/>
      <c r="GYS5" s="195"/>
      <c r="GYT5" s="195"/>
      <c r="GYU5" s="195"/>
      <c r="GYV5" s="195"/>
      <c r="GYW5" s="195"/>
      <c r="GYX5" s="195"/>
      <c r="GYY5" s="195"/>
      <c r="GYZ5" s="195"/>
      <c r="GZA5" s="195"/>
      <c r="GZB5" s="195"/>
      <c r="GZC5" s="195"/>
      <c r="GZD5" s="195"/>
      <c r="GZE5" s="195"/>
      <c r="GZF5" s="195"/>
      <c r="GZG5" s="195"/>
      <c r="GZH5" s="195"/>
      <c r="GZI5" s="195"/>
      <c r="GZJ5" s="195"/>
      <c r="GZK5" s="195"/>
      <c r="GZL5" s="195"/>
      <c r="GZM5" s="195"/>
      <c r="GZN5" s="195"/>
      <c r="GZO5" s="195"/>
      <c r="GZP5" s="195"/>
      <c r="GZQ5" s="195"/>
      <c r="GZR5" s="195"/>
      <c r="GZS5" s="195"/>
      <c r="GZT5" s="195"/>
      <c r="GZU5" s="195"/>
      <c r="GZV5" s="195"/>
      <c r="GZW5" s="195"/>
      <c r="GZX5" s="195"/>
      <c r="GZY5" s="195"/>
      <c r="GZZ5" s="195"/>
      <c r="HAA5" s="195"/>
      <c r="HAB5" s="195"/>
      <c r="HAC5" s="195"/>
      <c r="HAD5" s="195"/>
      <c r="HAE5" s="195"/>
      <c r="HAF5" s="195"/>
      <c r="HAG5" s="195"/>
      <c r="HAH5" s="195"/>
      <c r="HAI5" s="195"/>
      <c r="HAJ5" s="195"/>
      <c r="HAK5" s="195"/>
      <c r="HAL5" s="195"/>
      <c r="HAM5" s="195"/>
      <c r="HAN5" s="195"/>
      <c r="HAO5" s="195"/>
      <c r="HAP5" s="195"/>
      <c r="HAQ5" s="195"/>
      <c r="HAR5" s="195"/>
      <c r="HAS5" s="195"/>
      <c r="HAT5" s="195"/>
      <c r="HAU5" s="195"/>
      <c r="HAV5" s="195"/>
      <c r="HAW5" s="195"/>
      <c r="HAX5" s="195"/>
      <c r="HAY5" s="195"/>
      <c r="HAZ5" s="195"/>
      <c r="HBA5" s="195"/>
      <c r="HBB5" s="195"/>
      <c r="HBC5" s="195"/>
      <c r="HBD5" s="195"/>
      <c r="HBE5" s="195"/>
      <c r="HBF5" s="195"/>
      <c r="HBG5" s="195"/>
      <c r="HBH5" s="195"/>
      <c r="HBI5" s="195"/>
      <c r="HBJ5" s="195"/>
      <c r="HBK5" s="195"/>
      <c r="HBL5" s="195"/>
      <c r="HBM5" s="195"/>
      <c r="HBN5" s="195"/>
      <c r="HBO5" s="195"/>
      <c r="HBP5" s="195"/>
      <c r="HBQ5" s="195"/>
      <c r="HBR5" s="195"/>
      <c r="HBS5" s="195"/>
      <c r="HBT5" s="195"/>
      <c r="HBU5" s="195"/>
      <c r="HBV5" s="195"/>
      <c r="HBW5" s="195"/>
      <c r="HBX5" s="195"/>
      <c r="HBY5" s="195"/>
      <c r="HBZ5" s="195"/>
      <c r="HCA5" s="195"/>
      <c r="HCB5" s="195"/>
      <c r="HCC5" s="195"/>
      <c r="HCD5" s="195"/>
      <c r="HCE5" s="195"/>
      <c r="HCF5" s="195"/>
      <c r="HCG5" s="195"/>
      <c r="HCH5" s="195"/>
      <c r="HCI5" s="195"/>
      <c r="HCJ5" s="195"/>
      <c r="HCK5" s="195"/>
      <c r="HCL5" s="195"/>
      <c r="HCM5" s="195"/>
      <c r="HCN5" s="195"/>
      <c r="HCO5" s="195"/>
      <c r="HCP5" s="195"/>
      <c r="HCQ5" s="195"/>
      <c r="HCR5" s="195"/>
      <c r="HCS5" s="195"/>
      <c r="HCT5" s="195"/>
      <c r="HCU5" s="195"/>
      <c r="HCV5" s="195"/>
      <c r="HCW5" s="195"/>
      <c r="HCX5" s="195"/>
      <c r="HCY5" s="195"/>
      <c r="HCZ5" s="195"/>
      <c r="HDA5" s="195"/>
      <c r="HDB5" s="195"/>
      <c r="HDC5" s="195"/>
      <c r="HDD5" s="195"/>
      <c r="HDE5" s="195"/>
      <c r="HDF5" s="195"/>
      <c r="HDG5" s="195"/>
      <c r="HDH5" s="195"/>
      <c r="HDI5" s="195"/>
      <c r="HDJ5" s="195"/>
      <c r="HDK5" s="195"/>
      <c r="HDL5" s="195"/>
      <c r="HDM5" s="195"/>
      <c r="HDN5" s="195"/>
      <c r="HDO5" s="195"/>
      <c r="HDP5" s="195"/>
      <c r="HDQ5" s="195"/>
      <c r="HDR5" s="195"/>
      <c r="HDS5" s="195"/>
      <c r="HDT5" s="195"/>
      <c r="HDU5" s="195"/>
      <c r="HDV5" s="195"/>
      <c r="HDW5" s="195"/>
      <c r="HDX5" s="195"/>
      <c r="HDY5" s="195"/>
      <c r="HDZ5" s="195"/>
      <c r="HEA5" s="195"/>
      <c r="HEB5" s="195"/>
      <c r="HEC5" s="195"/>
      <c r="HED5" s="195"/>
      <c r="HEE5" s="195"/>
      <c r="HEF5" s="195"/>
      <c r="HEG5" s="195"/>
      <c r="HEH5" s="195"/>
      <c r="HEI5" s="195"/>
      <c r="HEJ5" s="195"/>
      <c r="HEK5" s="195"/>
      <c r="HEL5" s="195"/>
      <c r="HEM5" s="195"/>
      <c r="HEN5" s="195"/>
      <c r="HEO5" s="195"/>
      <c r="HEP5" s="195"/>
      <c r="HEQ5" s="195"/>
      <c r="HER5" s="195"/>
      <c r="HES5" s="195"/>
      <c r="HET5" s="195"/>
      <c r="HEU5" s="195"/>
      <c r="HEV5" s="195"/>
      <c r="HEW5" s="195"/>
      <c r="HEX5" s="195"/>
      <c r="HEY5" s="195"/>
      <c r="HEZ5" s="195"/>
      <c r="HFA5" s="195"/>
      <c r="HFB5" s="195"/>
      <c r="HFC5" s="195"/>
      <c r="HFD5" s="195"/>
      <c r="HFE5" s="195"/>
      <c r="HFF5" s="195"/>
      <c r="HFG5" s="195"/>
      <c r="HFH5" s="195"/>
      <c r="HFI5" s="195"/>
      <c r="HFJ5" s="195"/>
      <c r="HFK5" s="195"/>
      <c r="HFL5" s="195"/>
      <c r="HFM5" s="195"/>
      <c r="HFN5" s="195"/>
      <c r="HFO5" s="195"/>
      <c r="HFP5" s="195"/>
      <c r="HFQ5" s="195"/>
      <c r="HFR5" s="195"/>
      <c r="HFS5" s="195"/>
      <c r="HFT5" s="195"/>
      <c r="HFU5" s="195"/>
      <c r="HFV5" s="195"/>
      <c r="HFW5" s="195"/>
      <c r="HFX5" s="195"/>
      <c r="HFY5" s="195"/>
      <c r="HFZ5" s="195"/>
      <c r="HGA5" s="195"/>
      <c r="HGB5" s="195"/>
      <c r="HGC5" s="195"/>
      <c r="HGD5" s="195"/>
      <c r="HGE5" s="195"/>
      <c r="HGF5" s="195"/>
      <c r="HGG5" s="195"/>
      <c r="HGH5" s="195"/>
      <c r="HGI5" s="195"/>
      <c r="HGJ5" s="195"/>
      <c r="HGK5" s="195"/>
      <c r="HGL5" s="195"/>
      <c r="HGM5" s="195"/>
      <c r="HGN5" s="195"/>
      <c r="HGO5" s="195"/>
      <c r="HGP5" s="195"/>
      <c r="HGQ5" s="195"/>
      <c r="HGR5" s="195"/>
      <c r="HGS5" s="195"/>
      <c r="HGT5" s="195"/>
      <c r="HGU5" s="195"/>
      <c r="HGV5" s="195"/>
      <c r="HGW5" s="195"/>
      <c r="HGX5" s="195"/>
      <c r="HGY5" s="195"/>
      <c r="HGZ5" s="195"/>
      <c r="HHA5" s="195"/>
      <c r="HHB5" s="195"/>
      <c r="HHC5" s="195"/>
      <c r="HHD5" s="195"/>
      <c r="HHE5" s="195"/>
      <c r="HHF5" s="195"/>
      <c r="HHG5" s="195"/>
      <c r="HHH5" s="195"/>
      <c r="HHI5" s="195"/>
      <c r="HHJ5" s="195"/>
      <c r="HHK5" s="195"/>
      <c r="HHL5" s="195"/>
      <c r="HHM5" s="195"/>
      <c r="HHN5" s="195"/>
      <c r="HHO5" s="195"/>
      <c r="HHP5" s="195"/>
      <c r="HHQ5" s="195"/>
      <c r="HHR5" s="195"/>
      <c r="HHS5" s="195"/>
      <c r="HHT5" s="195"/>
      <c r="HHU5" s="195"/>
      <c r="HHV5" s="195"/>
      <c r="HHW5" s="195"/>
      <c r="HHX5" s="195"/>
      <c r="HHY5" s="195"/>
      <c r="HHZ5" s="195"/>
      <c r="HIA5" s="195"/>
      <c r="HIB5" s="195"/>
      <c r="HIC5" s="195"/>
      <c r="HID5" s="195"/>
      <c r="HIE5" s="195"/>
      <c r="HIF5" s="195"/>
      <c r="HIG5" s="195"/>
      <c r="HIH5" s="195"/>
      <c r="HII5" s="195"/>
      <c r="HIJ5" s="195"/>
      <c r="HIK5" s="195"/>
      <c r="HIL5" s="195"/>
      <c r="HIM5" s="195"/>
      <c r="HIN5" s="195"/>
      <c r="HIO5" s="195"/>
      <c r="HIP5" s="195"/>
      <c r="HIQ5" s="195"/>
      <c r="HIR5" s="195"/>
      <c r="HIS5" s="195"/>
      <c r="HIT5" s="195"/>
      <c r="HIU5" s="195"/>
      <c r="HIV5" s="195"/>
      <c r="HIW5" s="195"/>
      <c r="HIX5" s="195"/>
      <c r="HIY5" s="195"/>
      <c r="HIZ5" s="195"/>
      <c r="HJA5" s="195"/>
      <c r="HJB5" s="195"/>
      <c r="HJC5" s="195"/>
      <c r="HJD5" s="195"/>
      <c r="HJE5" s="195"/>
      <c r="HJF5" s="195"/>
      <c r="HJG5" s="195"/>
      <c r="HJH5" s="195"/>
      <c r="HJI5" s="195"/>
      <c r="HJJ5" s="195"/>
      <c r="HJK5" s="195"/>
      <c r="HJL5" s="195"/>
      <c r="HJM5" s="195"/>
      <c r="HJN5" s="195"/>
      <c r="HJO5" s="195"/>
      <c r="HJP5" s="195"/>
      <c r="HJQ5" s="195"/>
      <c r="HJR5" s="195"/>
      <c r="HJS5" s="195"/>
      <c r="HJT5" s="195"/>
      <c r="HJU5" s="195"/>
      <c r="HJV5" s="195"/>
      <c r="HJW5" s="195"/>
      <c r="HJX5" s="195"/>
      <c r="HJY5" s="195"/>
      <c r="HJZ5" s="195"/>
      <c r="HKA5" s="195"/>
      <c r="HKB5" s="195"/>
      <c r="HKC5" s="195"/>
      <c r="HKD5" s="195"/>
      <c r="HKE5" s="195"/>
      <c r="HKF5" s="195"/>
      <c r="HKG5" s="195"/>
      <c r="HKH5" s="195"/>
      <c r="HKI5" s="195"/>
      <c r="HKJ5" s="195"/>
      <c r="HKK5" s="195"/>
      <c r="HKL5" s="195"/>
      <c r="HKM5" s="195"/>
      <c r="HKN5" s="195"/>
      <c r="HKO5" s="195"/>
      <c r="HKP5" s="195"/>
      <c r="HKQ5" s="195"/>
      <c r="HKR5" s="195"/>
      <c r="HKS5" s="195"/>
      <c r="HKT5" s="195"/>
      <c r="HKU5" s="195"/>
      <c r="HKV5" s="195"/>
      <c r="HKW5" s="195"/>
      <c r="HKX5" s="195"/>
      <c r="HKY5" s="195"/>
      <c r="HKZ5" s="195"/>
      <c r="HLA5" s="195"/>
      <c r="HLB5" s="195"/>
      <c r="HLC5" s="195"/>
      <c r="HLD5" s="195"/>
      <c r="HLE5" s="195"/>
      <c r="HLF5" s="195"/>
      <c r="HLG5" s="195"/>
      <c r="HLH5" s="195"/>
      <c r="HLI5" s="195"/>
      <c r="HLJ5" s="195"/>
      <c r="HLK5" s="195"/>
      <c r="HLL5" s="195"/>
      <c r="HLM5" s="195"/>
      <c r="HLN5" s="195"/>
      <c r="HLO5" s="195"/>
      <c r="HLP5" s="195"/>
      <c r="HLQ5" s="195"/>
      <c r="HLR5" s="195"/>
      <c r="HLS5" s="195"/>
      <c r="HLT5" s="195"/>
      <c r="HLU5" s="195"/>
      <c r="HLV5" s="195"/>
      <c r="HLW5" s="195"/>
      <c r="HLX5" s="195"/>
      <c r="HLY5" s="195"/>
      <c r="HLZ5" s="195"/>
      <c r="HMA5" s="195"/>
      <c r="HMB5" s="195"/>
      <c r="HMC5" s="195"/>
      <c r="HMD5" s="195"/>
      <c r="HME5" s="195"/>
      <c r="HMF5" s="195"/>
      <c r="HMG5" s="195"/>
      <c r="HMH5" s="195"/>
      <c r="HMI5" s="195"/>
      <c r="HMJ5" s="195"/>
      <c r="HMK5" s="195"/>
      <c r="HML5" s="195"/>
      <c r="HMM5" s="195"/>
      <c r="HMN5" s="195"/>
      <c r="HMO5" s="195"/>
      <c r="HMP5" s="195"/>
      <c r="HMQ5" s="195"/>
      <c r="HMR5" s="195"/>
      <c r="HMS5" s="195"/>
      <c r="HMT5" s="195"/>
      <c r="HMU5" s="195"/>
      <c r="HMV5" s="195"/>
      <c r="HMW5" s="195"/>
      <c r="HMX5" s="195"/>
      <c r="HMY5" s="195"/>
      <c r="HMZ5" s="195"/>
      <c r="HNA5" s="195"/>
      <c r="HNB5" s="195"/>
      <c r="HNC5" s="195"/>
      <c r="HND5" s="195"/>
      <c r="HNE5" s="195"/>
      <c r="HNF5" s="195"/>
      <c r="HNG5" s="195"/>
      <c r="HNH5" s="195"/>
      <c r="HNI5" s="195"/>
      <c r="HNJ5" s="195"/>
      <c r="HNK5" s="195"/>
      <c r="HNL5" s="195"/>
      <c r="HNM5" s="195"/>
      <c r="HNN5" s="195"/>
      <c r="HNO5" s="195"/>
      <c r="HNP5" s="195"/>
      <c r="HNQ5" s="195"/>
      <c r="HNR5" s="195"/>
      <c r="HNS5" s="195"/>
      <c r="HNT5" s="195"/>
      <c r="HNU5" s="195"/>
      <c r="HNV5" s="195"/>
      <c r="HNW5" s="195"/>
      <c r="HNX5" s="195"/>
      <c r="HNY5" s="195"/>
      <c r="HNZ5" s="195"/>
      <c r="HOA5" s="195"/>
      <c r="HOB5" s="195"/>
      <c r="HOC5" s="195"/>
      <c r="HOD5" s="195"/>
      <c r="HOE5" s="195"/>
      <c r="HOF5" s="195"/>
      <c r="HOG5" s="195"/>
      <c r="HOH5" s="195"/>
      <c r="HOI5" s="195"/>
      <c r="HOJ5" s="195"/>
      <c r="HOK5" s="195"/>
      <c r="HOL5" s="195"/>
      <c r="HOM5" s="195"/>
      <c r="HON5" s="195"/>
      <c r="HOO5" s="195"/>
      <c r="HOP5" s="195"/>
      <c r="HOQ5" s="195"/>
      <c r="HOR5" s="195"/>
      <c r="HOS5" s="195"/>
      <c r="HOT5" s="195"/>
      <c r="HOU5" s="195"/>
      <c r="HOV5" s="195"/>
      <c r="HOW5" s="195"/>
      <c r="HOX5" s="195"/>
      <c r="HOY5" s="195"/>
      <c r="HOZ5" s="195"/>
      <c r="HPA5" s="195"/>
      <c r="HPB5" s="195"/>
      <c r="HPC5" s="195"/>
      <c r="HPD5" s="195"/>
      <c r="HPE5" s="195"/>
      <c r="HPF5" s="195"/>
      <c r="HPG5" s="195"/>
      <c r="HPH5" s="195"/>
      <c r="HPI5" s="195"/>
      <c r="HPJ5" s="195"/>
      <c r="HPK5" s="195"/>
      <c r="HPL5" s="195"/>
      <c r="HPM5" s="195"/>
      <c r="HPN5" s="195"/>
      <c r="HPO5" s="195"/>
      <c r="HPP5" s="195"/>
      <c r="HPQ5" s="195"/>
      <c r="HPR5" s="195"/>
      <c r="HPS5" s="195"/>
      <c r="HPT5" s="195"/>
      <c r="HPU5" s="195"/>
      <c r="HPV5" s="195"/>
      <c r="HPW5" s="195"/>
      <c r="HPX5" s="195"/>
      <c r="HPY5" s="195"/>
      <c r="HPZ5" s="195"/>
      <c r="HQA5" s="195"/>
      <c r="HQB5" s="195"/>
      <c r="HQC5" s="195"/>
      <c r="HQD5" s="195"/>
      <c r="HQE5" s="195"/>
      <c r="HQF5" s="195"/>
      <c r="HQG5" s="195"/>
      <c r="HQH5" s="195"/>
      <c r="HQI5" s="195"/>
      <c r="HQJ5" s="195"/>
      <c r="HQK5" s="195"/>
      <c r="HQL5" s="195"/>
      <c r="HQM5" s="195"/>
      <c r="HQN5" s="195"/>
      <c r="HQO5" s="195"/>
      <c r="HQP5" s="195"/>
      <c r="HQQ5" s="195"/>
      <c r="HQR5" s="195"/>
      <c r="HQS5" s="195"/>
      <c r="HQT5" s="195"/>
      <c r="HQU5" s="195"/>
      <c r="HQV5" s="195"/>
      <c r="HQW5" s="195"/>
      <c r="HQX5" s="195"/>
      <c r="HQY5" s="195"/>
      <c r="HQZ5" s="195"/>
      <c r="HRA5" s="195"/>
      <c r="HRB5" s="195"/>
      <c r="HRC5" s="195"/>
      <c r="HRD5" s="195"/>
      <c r="HRE5" s="195"/>
      <c r="HRF5" s="195"/>
      <c r="HRG5" s="195"/>
      <c r="HRH5" s="195"/>
      <c r="HRI5" s="195"/>
      <c r="HRJ5" s="195"/>
      <c r="HRK5" s="195"/>
      <c r="HRL5" s="195"/>
      <c r="HRM5" s="195"/>
      <c r="HRN5" s="195"/>
      <c r="HRO5" s="195"/>
      <c r="HRP5" s="195"/>
      <c r="HRQ5" s="195"/>
      <c r="HRR5" s="195"/>
      <c r="HRS5" s="195"/>
      <c r="HRT5" s="195"/>
      <c r="HRU5" s="195"/>
      <c r="HRV5" s="195"/>
      <c r="HRW5" s="195"/>
      <c r="HRX5" s="195"/>
      <c r="HRY5" s="195"/>
      <c r="HRZ5" s="195"/>
      <c r="HSA5" s="195"/>
      <c r="HSB5" s="195"/>
      <c r="HSC5" s="195"/>
      <c r="HSD5" s="195"/>
      <c r="HSE5" s="195"/>
      <c r="HSF5" s="195"/>
      <c r="HSG5" s="195"/>
      <c r="HSH5" s="195"/>
      <c r="HSI5" s="195"/>
      <c r="HSJ5" s="195"/>
      <c r="HSK5" s="195"/>
      <c r="HSL5" s="195"/>
      <c r="HSM5" s="195"/>
      <c r="HSN5" s="195"/>
      <c r="HSO5" s="195"/>
      <c r="HSP5" s="195"/>
      <c r="HSQ5" s="195"/>
      <c r="HSR5" s="195"/>
      <c r="HSS5" s="195"/>
      <c r="HST5" s="195"/>
      <c r="HSU5" s="195"/>
      <c r="HSV5" s="195"/>
      <c r="HSW5" s="195"/>
      <c r="HSX5" s="195"/>
      <c r="HSY5" s="195"/>
      <c r="HSZ5" s="195"/>
      <c r="HTA5" s="195"/>
      <c r="HTB5" s="195"/>
      <c r="HTC5" s="195"/>
      <c r="HTD5" s="195"/>
      <c r="HTE5" s="195"/>
      <c r="HTF5" s="195"/>
      <c r="HTG5" s="195"/>
      <c r="HTH5" s="195"/>
      <c r="HTI5" s="195"/>
      <c r="HTJ5" s="195"/>
      <c r="HTK5" s="195"/>
      <c r="HTL5" s="195"/>
      <c r="HTM5" s="195"/>
      <c r="HTN5" s="195"/>
      <c r="HTO5" s="195"/>
      <c r="HTP5" s="195"/>
      <c r="HTQ5" s="195"/>
      <c r="HTR5" s="195"/>
      <c r="HTS5" s="195"/>
      <c r="HTT5" s="195"/>
      <c r="HTU5" s="195"/>
      <c r="HTV5" s="195"/>
      <c r="HTW5" s="195"/>
      <c r="HTX5" s="195"/>
      <c r="HTY5" s="195"/>
      <c r="HTZ5" s="195"/>
      <c r="HUA5" s="195"/>
      <c r="HUB5" s="195"/>
      <c r="HUC5" s="195"/>
      <c r="HUD5" s="195"/>
      <c r="HUE5" s="195"/>
      <c r="HUF5" s="195"/>
      <c r="HUG5" s="195"/>
      <c r="HUH5" s="195"/>
      <c r="HUI5" s="195"/>
      <c r="HUJ5" s="195"/>
      <c r="HUK5" s="195"/>
      <c r="HUL5" s="195"/>
      <c r="HUM5" s="195"/>
      <c r="HUN5" s="195"/>
      <c r="HUO5" s="195"/>
      <c r="HUP5" s="195"/>
      <c r="HUQ5" s="195"/>
      <c r="HUR5" s="195"/>
      <c r="HUS5" s="195"/>
      <c r="HUT5" s="195"/>
      <c r="HUU5" s="195"/>
      <c r="HUV5" s="195"/>
      <c r="HUW5" s="195"/>
      <c r="HUX5" s="195"/>
      <c r="HUY5" s="195"/>
      <c r="HUZ5" s="195"/>
      <c r="HVA5" s="195"/>
      <c r="HVB5" s="195"/>
      <c r="HVC5" s="195"/>
      <c r="HVD5" s="195"/>
      <c r="HVE5" s="195"/>
      <c r="HVF5" s="195"/>
      <c r="HVG5" s="195"/>
      <c r="HVH5" s="195"/>
      <c r="HVI5" s="195"/>
      <c r="HVJ5" s="195"/>
      <c r="HVK5" s="195"/>
      <c r="HVL5" s="195"/>
      <c r="HVM5" s="195"/>
      <c r="HVN5" s="195"/>
      <c r="HVO5" s="195"/>
      <c r="HVP5" s="195"/>
      <c r="HVQ5" s="195"/>
      <c r="HVR5" s="195"/>
      <c r="HVS5" s="195"/>
      <c r="HVT5" s="195"/>
      <c r="HVU5" s="195"/>
      <c r="HVV5" s="195"/>
      <c r="HVW5" s="195"/>
      <c r="HVX5" s="195"/>
      <c r="HVY5" s="195"/>
      <c r="HVZ5" s="195"/>
      <c r="HWA5" s="195"/>
      <c r="HWB5" s="195"/>
      <c r="HWC5" s="195"/>
      <c r="HWD5" s="195"/>
      <c r="HWE5" s="195"/>
      <c r="HWF5" s="195"/>
      <c r="HWG5" s="195"/>
      <c r="HWH5" s="195"/>
      <c r="HWI5" s="195"/>
      <c r="HWJ5" s="195"/>
      <c r="HWK5" s="195"/>
      <c r="HWL5" s="195"/>
      <c r="HWM5" s="195"/>
      <c r="HWN5" s="195"/>
      <c r="HWO5" s="195"/>
      <c r="HWP5" s="195"/>
      <c r="HWQ5" s="195"/>
      <c r="HWR5" s="195"/>
      <c r="HWS5" s="195"/>
      <c r="HWT5" s="195"/>
      <c r="HWU5" s="195"/>
      <c r="HWV5" s="195"/>
      <c r="HWW5" s="195"/>
      <c r="HWX5" s="195"/>
      <c r="HWY5" s="195"/>
      <c r="HWZ5" s="195"/>
      <c r="HXA5" s="195"/>
      <c r="HXB5" s="195"/>
      <c r="HXC5" s="195"/>
      <c r="HXD5" s="195"/>
      <c r="HXE5" s="195"/>
      <c r="HXF5" s="195"/>
      <c r="HXG5" s="195"/>
      <c r="HXH5" s="195"/>
      <c r="HXI5" s="195"/>
      <c r="HXJ5" s="195"/>
      <c r="HXK5" s="195"/>
      <c r="HXL5" s="195"/>
      <c r="HXM5" s="195"/>
      <c r="HXN5" s="195"/>
      <c r="HXO5" s="195"/>
      <c r="HXP5" s="195"/>
      <c r="HXQ5" s="195"/>
      <c r="HXR5" s="195"/>
      <c r="HXS5" s="195"/>
      <c r="HXT5" s="195"/>
      <c r="HXU5" s="195"/>
      <c r="HXV5" s="195"/>
      <c r="HXW5" s="195"/>
      <c r="HXX5" s="195"/>
      <c r="HXY5" s="195"/>
      <c r="HXZ5" s="195"/>
      <c r="HYA5" s="195"/>
      <c r="HYB5" s="195"/>
      <c r="HYC5" s="195"/>
      <c r="HYD5" s="195"/>
      <c r="HYE5" s="195"/>
      <c r="HYF5" s="195"/>
      <c r="HYG5" s="195"/>
      <c r="HYH5" s="195"/>
      <c r="HYI5" s="195"/>
      <c r="HYJ5" s="195"/>
      <c r="HYK5" s="195"/>
      <c r="HYL5" s="195"/>
      <c r="HYM5" s="195"/>
      <c r="HYN5" s="195"/>
      <c r="HYO5" s="195"/>
      <c r="HYP5" s="195"/>
      <c r="HYQ5" s="195"/>
      <c r="HYR5" s="195"/>
      <c r="HYS5" s="195"/>
      <c r="HYT5" s="195"/>
      <c r="HYU5" s="195"/>
      <c r="HYV5" s="195"/>
      <c r="HYW5" s="195"/>
      <c r="HYX5" s="195"/>
      <c r="HYY5" s="195"/>
      <c r="HYZ5" s="195"/>
      <c r="HZA5" s="195"/>
      <c r="HZB5" s="195"/>
      <c r="HZC5" s="195"/>
      <c r="HZD5" s="195"/>
      <c r="HZE5" s="195"/>
      <c r="HZF5" s="195"/>
      <c r="HZG5" s="195"/>
      <c r="HZH5" s="195"/>
      <c r="HZI5" s="195"/>
      <c r="HZJ5" s="195"/>
      <c r="HZK5" s="195"/>
      <c r="HZL5" s="195"/>
      <c r="HZM5" s="195"/>
      <c r="HZN5" s="195"/>
      <c r="HZO5" s="195"/>
      <c r="HZP5" s="195"/>
      <c r="HZQ5" s="195"/>
      <c r="HZR5" s="195"/>
      <c r="HZS5" s="195"/>
      <c r="HZT5" s="195"/>
      <c r="HZU5" s="195"/>
      <c r="HZV5" s="195"/>
      <c r="HZW5" s="195"/>
      <c r="HZX5" s="195"/>
      <c r="HZY5" s="195"/>
      <c r="HZZ5" s="195"/>
      <c r="IAA5" s="195"/>
      <c r="IAB5" s="195"/>
      <c r="IAC5" s="195"/>
      <c r="IAD5" s="195"/>
      <c r="IAE5" s="195"/>
      <c r="IAF5" s="195"/>
      <c r="IAG5" s="195"/>
      <c r="IAH5" s="195"/>
      <c r="IAI5" s="195"/>
      <c r="IAJ5" s="195"/>
      <c r="IAK5" s="195"/>
      <c r="IAL5" s="195"/>
      <c r="IAM5" s="195"/>
      <c r="IAN5" s="195"/>
      <c r="IAO5" s="195"/>
      <c r="IAP5" s="195"/>
      <c r="IAQ5" s="195"/>
      <c r="IAR5" s="195"/>
      <c r="IAS5" s="195"/>
      <c r="IAT5" s="195"/>
      <c r="IAU5" s="195"/>
      <c r="IAV5" s="195"/>
      <c r="IAW5" s="195"/>
      <c r="IAX5" s="195"/>
      <c r="IAY5" s="195"/>
      <c r="IAZ5" s="195"/>
      <c r="IBA5" s="195"/>
      <c r="IBB5" s="195"/>
      <c r="IBC5" s="195"/>
      <c r="IBD5" s="195"/>
      <c r="IBE5" s="195"/>
      <c r="IBF5" s="195"/>
      <c r="IBG5" s="195"/>
      <c r="IBH5" s="195"/>
      <c r="IBI5" s="195"/>
      <c r="IBJ5" s="195"/>
      <c r="IBK5" s="195"/>
      <c r="IBL5" s="195"/>
      <c r="IBM5" s="195"/>
      <c r="IBN5" s="195"/>
      <c r="IBO5" s="195"/>
      <c r="IBP5" s="195"/>
      <c r="IBQ5" s="195"/>
      <c r="IBR5" s="195"/>
      <c r="IBS5" s="195"/>
      <c r="IBT5" s="195"/>
      <c r="IBU5" s="195"/>
      <c r="IBV5" s="195"/>
      <c r="IBW5" s="195"/>
      <c r="IBX5" s="195"/>
      <c r="IBY5" s="195"/>
      <c r="IBZ5" s="195"/>
      <c r="ICA5" s="195"/>
      <c r="ICB5" s="195"/>
      <c r="ICC5" s="195"/>
      <c r="ICD5" s="195"/>
      <c r="ICE5" s="195"/>
      <c r="ICF5" s="195"/>
      <c r="ICG5" s="195"/>
      <c r="ICH5" s="195"/>
      <c r="ICI5" s="195"/>
      <c r="ICJ5" s="195"/>
      <c r="ICK5" s="195"/>
      <c r="ICL5" s="195"/>
      <c r="ICM5" s="195"/>
      <c r="ICN5" s="195"/>
      <c r="ICO5" s="195"/>
      <c r="ICP5" s="195"/>
      <c r="ICQ5" s="195"/>
      <c r="ICR5" s="195"/>
      <c r="ICS5" s="195"/>
      <c r="ICT5" s="195"/>
      <c r="ICU5" s="195"/>
      <c r="ICV5" s="195"/>
      <c r="ICW5" s="195"/>
      <c r="ICX5" s="195"/>
      <c r="ICY5" s="195"/>
      <c r="ICZ5" s="195"/>
      <c r="IDA5" s="195"/>
      <c r="IDB5" s="195"/>
      <c r="IDC5" s="195"/>
      <c r="IDD5" s="195"/>
      <c r="IDE5" s="195"/>
      <c r="IDF5" s="195"/>
      <c r="IDG5" s="195"/>
      <c r="IDH5" s="195"/>
      <c r="IDI5" s="195"/>
      <c r="IDJ5" s="195"/>
      <c r="IDK5" s="195"/>
      <c r="IDL5" s="195"/>
      <c r="IDM5" s="195"/>
      <c r="IDN5" s="195"/>
      <c r="IDO5" s="195"/>
      <c r="IDP5" s="195"/>
      <c r="IDQ5" s="195"/>
      <c r="IDR5" s="195"/>
      <c r="IDS5" s="195"/>
      <c r="IDT5" s="195"/>
      <c r="IDU5" s="195"/>
      <c r="IDV5" s="195"/>
      <c r="IDW5" s="195"/>
      <c r="IDX5" s="195"/>
      <c r="IDY5" s="195"/>
      <c r="IDZ5" s="195"/>
      <c r="IEA5" s="195"/>
      <c r="IEB5" s="195"/>
      <c r="IEC5" s="195"/>
      <c r="IED5" s="195"/>
      <c r="IEE5" s="195"/>
      <c r="IEF5" s="195"/>
      <c r="IEG5" s="195"/>
      <c r="IEH5" s="195"/>
      <c r="IEI5" s="195"/>
      <c r="IEJ5" s="195"/>
      <c r="IEK5" s="195"/>
      <c r="IEL5" s="195"/>
      <c r="IEM5" s="195"/>
      <c r="IEN5" s="195"/>
      <c r="IEO5" s="195"/>
      <c r="IEP5" s="195"/>
      <c r="IEQ5" s="195"/>
      <c r="IER5" s="195"/>
      <c r="IES5" s="195"/>
      <c r="IET5" s="195"/>
      <c r="IEU5" s="195"/>
      <c r="IEV5" s="195"/>
      <c r="IEW5" s="195"/>
      <c r="IEX5" s="195"/>
      <c r="IEY5" s="195"/>
      <c r="IEZ5" s="195"/>
      <c r="IFA5" s="195"/>
      <c r="IFB5" s="195"/>
      <c r="IFC5" s="195"/>
      <c r="IFD5" s="195"/>
      <c r="IFE5" s="195"/>
      <c r="IFF5" s="195"/>
      <c r="IFG5" s="195"/>
      <c r="IFH5" s="195"/>
      <c r="IFI5" s="195"/>
      <c r="IFJ5" s="195"/>
      <c r="IFK5" s="195"/>
      <c r="IFL5" s="195"/>
      <c r="IFM5" s="195"/>
      <c r="IFN5" s="195"/>
      <c r="IFO5" s="195"/>
      <c r="IFP5" s="195"/>
      <c r="IFQ5" s="195"/>
      <c r="IFR5" s="195"/>
      <c r="IFS5" s="195"/>
      <c r="IFT5" s="195"/>
      <c r="IFU5" s="195"/>
      <c r="IFV5" s="195"/>
      <c r="IFW5" s="195"/>
      <c r="IFX5" s="195"/>
      <c r="IFY5" s="195"/>
      <c r="IFZ5" s="195"/>
      <c r="IGA5" s="195"/>
      <c r="IGB5" s="195"/>
      <c r="IGC5" s="195"/>
      <c r="IGD5" s="195"/>
      <c r="IGE5" s="195"/>
      <c r="IGF5" s="195"/>
      <c r="IGG5" s="195"/>
      <c r="IGH5" s="195"/>
      <c r="IGI5" s="195"/>
      <c r="IGJ5" s="195"/>
      <c r="IGK5" s="195"/>
      <c r="IGL5" s="195"/>
      <c r="IGM5" s="195"/>
      <c r="IGN5" s="195"/>
      <c r="IGO5" s="195"/>
      <c r="IGP5" s="195"/>
      <c r="IGQ5" s="195"/>
      <c r="IGR5" s="195"/>
      <c r="IGS5" s="195"/>
      <c r="IGT5" s="195"/>
      <c r="IGU5" s="195"/>
      <c r="IGV5" s="195"/>
      <c r="IGW5" s="195"/>
      <c r="IGX5" s="195"/>
      <c r="IGY5" s="195"/>
      <c r="IGZ5" s="195"/>
      <c r="IHA5" s="195"/>
      <c r="IHB5" s="195"/>
      <c r="IHC5" s="195"/>
      <c r="IHD5" s="195"/>
      <c r="IHE5" s="195"/>
      <c r="IHF5" s="195"/>
      <c r="IHG5" s="195"/>
      <c r="IHH5" s="195"/>
      <c r="IHI5" s="195"/>
      <c r="IHJ5" s="195"/>
      <c r="IHK5" s="195"/>
      <c r="IHL5" s="195"/>
      <c r="IHM5" s="195"/>
      <c r="IHN5" s="195"/>
      <c r="IHO5" s="195"/>
      <c r="IHP5" s="195"/>
      <c r="IHQ5" s="195"/>
      <c r="IHR5" s="195"/>
      <c r="IHS5" s="195"/>
      <c r="IHT5" s="195"/>
      <c r="IHU5" s="195"/>
      <c r="IHV5" s="195"/>
      <c r="IHW5" s="195"/>
      <c r="IHX5" s="195"/>
      <c r="IHY5" s="195"/>
      <c r="IHZ5" s="195"/>
      <c r="IIA5" s="195"/>
      <c r="IIB5" s="195"/>
      <c r="IIC5" s="195"/>
      <c r="IID5" s="195"/>
      <c r="IIE5" s="195"/>
      <c r="IIF5" s="195"/>
      <c r="IIG5" s="195"/>
      <c r="IIH5" s="195"/>
      <c r="III5" s="195"/>
      <c r="IIJ5" s="195"/>
      <c r="IIK5" s="195"/>
      <c r="IIL5" s="195"/>
      <c r="IIM5" s="195"/>
      <c r="IIN5" s="195"/>
      <c r="IIO5" s="195"/>
      <c r="IIP5" s="195"/>
      <c r="IIQ5" s="195"/>
      <c r="IIR5" s="195"/>
      <c r="IIS5" s="195"/>
      <c r="IIT5" s="195"/>
      <c r="IIU5" s="195"/>
      <c r="IIV5" s="195"/>
      <c r="IIW5" s="195"/>
      <c r="IIX5" s="195"/>
      <c r="IIY5" s="195"/>
      <c r="IIZ5" s="195"/>
      <c r="IJA5" s="195"/>
      <c r="IJB5" s="195"/>
      <c r="IJC5" s="195"/>
      <c r="IJD5" s="195"/>
      <c r="IJE5" s="195"/>
      <c r="IJF5" s="195"/>
      <c r="IJG5" s="195"/>
      <c r="IJH5" s="195"/>
      <c r="IJI5" s="195"/>
      <c r="IJJ5" s="195"/>
      <c r="IJK5" s="195"/>
      <c r="IJL5" s="195"/>
      <c r="IJM5" s="195"/>
      <c r="IJN5" s="195"/>
      <c r="IJO5" s="195"/>
      <c r="IJP5" s="195"/>
      <c r="IJQ5" s="195"/>
      <c r="IJR5" s="195"/>
      <c r="IJS5" s="195"/>
      <c r="IJT5" s="195"/>
      <c r="IJU5" s="195"/>
      <c r="IJV5" s="195"/>
      <c r="IJW5" s="195"/>
      <c r="IJX5" s="195"/>
      <c r="IJY5" s="195"/>
      <c r="IJZ5" s="195"/>
      <c r="IKA5" s="195"/>
      <c r="IKB5" s="195"/>
      <c r="IKC5" s="195"/>
      <c r="IKD5" s="195"/>
      <c r="IKE5" s="195"/>
      <c r="IKF5" s="195"/>
      <c r="IKG5" s="195"/>
      <c r="IKH5" s="195"/>
      <c r="IKI5" s="195"/>
      <c r="IKJ5" s="195"/>
      <c r="IKK5" s="195"/>
      <c r="IKL5" s="195"/>
      <c r="IKM5" s="195"/>
      <c r="IKN5" s="195"/>
      <c r="IKO5" s="195"/>
      <c r="IKP5" s="195"/>
      <c r="IKQ5" s="195"/>
      <c r="IKR5" s="195"/>
      <c r="IKS5" s="195"/>
      <c r="IKT5" s="195"/>
      <c r="IKU5" s="195"/>
      <c r="IKV5" s="195"/>
      <c r="IKW5" s="195"/>
      <c r="IKX5" s="195"/>
      <c r="IKY5" s="195"/>
      <c r="IKZ5" s="195"/>
      <c r="ILA5" s="195"/>
      <c r="ILB5" s="195"/>
      <c r="ILC5" s="195"/>
      <c r="ILD5" s="195"/>
      <c r="ILE5" s="195"/>
      <c r="ILF5" s="195"/>
      <c r="ILG5" s="195"/>
      <c r="ILH5" s="195"/>
      <c r="ILI5" s="195"/>
      <c r="ILJ5" s="195"/>
      <c r="ILK5" s="195"/>
      <c r="ILL5" s="195"/>
      <c r="ILM5" s="195"/>
      <c r="ILN5" s="195"/>
      <c r="ILO5" s="195"/>
      <c r="ILP5" s="195"/>
      <c r="ILQ5" s="195"/>
      <c r="ILR5" s="195"/>
      <c r="ILS5" s="195"/>
      <c r="ILT5" s="195"/>
      <c r="ILU5" s="195"/>
      <c r="ILV5" s="195"/>
      <c r="ILW5" s="195"/>
      <c r="ILX5" s="195"/>
      <c r="ILY5" s="195"/>
      <c r="ILZ5" s="195"/>
      <c r="IMA5" s="195"/>
      <c r="IMB5" s="195"/>
      <c r="IMC5" s="195"/>
      <c r="IMD5" s="195"/>
      <c r="IME5" s="195"/>
      <c r="IMF5" s="195"/>
      <c r="IMG5" s="195"/>
      <c r="IMH5" s="195"/>
      <c r="IMI5" s="195"/>
      <c r="IMJ5" s="195"/>
      <c r="IMK5" s="195"/>
      <c r="IML5" s="195"/>
      <c r="IMM5" s="195"/>
      <c r="IMN5" s="195"/>
      <c r="IMO5" s="195"/>
      <c r="IMP5" s="195"/>
      <c r="IMQ5" s="195"/>
      <c r="IMR5" s="195"/>
      <c r="IMS5" s="195"/>
      <c r="IMT5" s="195"/>
      <c r="IMU5" s="195"/>
      <c r="IMV5" s="195"/>
      <c r="IMW5" s="195"/>
      <c r="IMX5" s="195"/>
      <c r="IMY5" s="195"/>
      <c r="IMZ5" s="195"/>
      <c r="INA5" s="195"/>
      <c r="INB5" s="195"/>
      <c r="INC5" s="195"/>
      <c r="IND5" s="195"/>
      <c r="INE5" s="195"/>
      <c r="INF5" s="195"/>
      <c r="ING5" s="195"/>
      <c r="INH5" s="195"/>
      <c r="INI5" s="195"/>
      <c r="INJ5" s="195"/>
      <c r="INK5" s="195"/>
      <c r="INL5" s="195"/>
      <c r="INM5" s="195"/>
      <c r="INN5" s="195"/>
      <c r="INO5" s="195"/>
      <c r="INP5" s="195"/>
      <c r="INQ5" s="195"/>
      <c r="INR5" s="195"/>
      <c r="INS5" s="195"/>
      <c r="INT5" s="195"/>
      <c r="INU5" s="195"/>
      <c r="INV5" s="195"/>
      <c r="INW5" s="195"/>
      <c r="INX5" s="195"/>
      <c r="INY5" s="195"/>
      <c r="INZ5" s="195"/>
      <c r="IOA5" s="195"/>
      <c r="IOB5" s="195"/>
      <c r="IOC5" s="195"/>
      <c r="IOD5" s="195"/>
      <c r="IOE5" s="195"/>
      <c r="IOF5" s="195"/>
      <c r="IOG5" s="195"/>
      <c r="IOH5" s="195"/>
      <c r="IOI5" s="195"/>
      <c r="IOJ5" s="195"/>
      <c r="IOK5" s="195"/>
      <c r="IOL5" s="195"/>
      <c r="IOM5" s="195"/>
      <c r="ION5" s="195"/>
      <c r="IOO5" s="195"/>
      <c r="IOP5" s="195"/>
      <c r="IOQ5" s="195"/>
      <c r="IOR5" s="195"/>
      <c r="IOS5" s="195"/>
      <c r="IOT5" s="195"/>
      <c r="IOU5" s="195"/>
      <c r="IOV5" s="195"/>
      <c r="IOW5" s="195"/>
      <c r="IOX5" s="195"/>
      <c r="IOY5" s="195"/>
      <c r="IOZ5" s="195"/>
      <c r="IPA5" s="195"/>
      <c r="IPB5" s="195"/>
      <c r="IPC5" s="195"/>
      <c r="IPD5" s="195"/>
      <c r="IPE5" s="195"/>
      <c r="IPF5" s="195"/>
      <c r="IPG5" s="195"/>
      <c r="IPH5" s="195"/>
      <c r="IPI5" s="195"/>
      <c r="IPJ5" s="195"/>
      <c r="IPK5" s="195"/>
      <c r="IPL5" s="195"/>
      <c r="IPM5" s="195"/>
      <c r="IPN5" s="195"/>
      <c r="IPO5" s="195"/>
      <c r="IPP5" s="195"/>
      <c r="IPQ5" s="195"/>
      <c r="IPR5" s="195"/>
      <c r="IPS5" s="195"/>
      <c r="IPT5" s="195"/>
      <c r="IPU5" s="195"/>
      <c r="IPV5" s="195"/>
      <c r="IPW5" s="195"/>
      <c r="IPX5" s="195"/>
      <c r="IPY5" s="195"/>
      <c r="IPZ5" s="195"/>
      <c r="IQA5" s="195"/>
      <c r="IQB5" s="195"/>
      <c r="IQC5" s="195"/>
      <c r="IQD5" s="195"/>
      <c r="IQE5" s="195"/>
      <c r="IQF5" s="195"/>
      <c r="IQG5" s="195"/>
      <c r="IQH5" s="195"/>
      <c r="IQI5" s="195"/>
      <c r="IQJ5" s="195"/>
      <c r="IQK5" s="195"/>
      <c r="IQL5" s="195"/>
      <c r="IQM5" s="195"/>
      <c r="IQN5" s="195"/>
      <c r="IQO5" s="195"/>
      <c r="IQP5" s="195"/>
      <c r="IQQ5" s="195"/>
      <c r="IQR5" s="195"/>
      <c r="IQS5" s="195"/>
      <c r="IQT5" s="195"/>
      <c r="IQU5" s="195"/>
      <c r="IQV5" s="195"/>
      <c r="IQW5" s="195"/>
      <c r="IQX5" s="195"/>
      <c r="IQY5" s="195"/>
      <c r="IQZ5" s="195"/>
      <c r="IRA5" s="195"/>
      <c r="IRB5" s="195"/>
      <c r="IRC5" s="195"/>
      <c r="IRD5" s="195"/>
      <c r="IRE5" s="195"/>
      <c r="IRF5" s="195"/>
      <c r="IRG5" s="195"/>
      <c r="IRH5" s="195"/>
      <c r="IRI5" s="195"/>
      <c r="IRJ5" s="195"/>
      <c r="IRK5" s="195"/>
      <c r="IRL5" s="195"/>
      <c r="IRM5" s="195"/>
      <c r="IRN5" s="195"/>
      <c r="IRO5" s="195"/>
      <c r="IRP5" s="195"/>
      <c r="IRQ5" s="195"/>
      <c r="IRR5" s="195"/>
      <c r="IRS5" s="195"/>
      <c r="IRT5" s="195"/>
      <c r="IRU5" s="195"/>
      <c r="IRV5" s="195"/>
      <c r="IRW5" s="195"/>
      <c r="IRX5" s="195"/>
      <c r="IRY5" s="195"/>
      <c r="IRZ5" s="195"/>
      <c r="ISA5" s="195"/>
      <c r="ISB5" s="195"/>
      <c r="ISC5" s="195"/>
      <c r="ISD5" s="195"/>
      <c r="ISE5" s="195"/>
      <c r="ISF5" s="195"/>
      <c r="ISG5" s="195"/>
      <c r="ISH5" s="195"/>
      <c r="ISI5" s="195"/>
      <c r="ISJ5" s="195"/>
      <c r="ISK5" s="195"/>
      <c r="ISL5" s="195"/>
      <c r="ISM5" s="195"/>
      <c r="ISN5" s="195"/>
      <c r="ISO5" s="195"/>
      <c r="ISP5" s="195"/>
      <c r="ISQ5" s="195"/>
      <c r="ISR5" s="195"/>
      <c r="ISS5" s="195"/>
      <c r="IST5" s="195"/>
      <c r="ISU5" s="195"/>
      <c r="ISV5" s="195"/>
      <c r="ISW5" s="195"/>
      <c r="ISX5" s="195"/>
      <c r="ISY5" s="195"/>
      <c r="ISZ5" s="195"/>
      <c r="ITA5" s="195"/>
      <c r="ITB5" s="195"/>
      <c r="ITC5" s="195"/>
      <c r="ITD5" s="195"/>
      <c r="ITE5" s="195"/>
      <c r="ITF5" s="195"/>
      <c r="ITG5" s="195"/>
      <c r="ITH5" s="195"/>
      <c r="ITI5" s="195"/>
      <c r="ITJ5" s="195"/>
      <c r="ITK5" s="195"/>
      <c r="ITL5" s="195"/>
      <c r="ITM5" s="195"/>
      <c r="ITN5" s="195"/>
      <c r="ITO5" s="195"/>
      <c r="ITP5" s="195"/>
      <c r="ITQ5" s="195"/>
      <c r="ITR5" s="195"/>
      <c r="ITS5" s="195"/>
      <c r="ITT5" s="195"/>
      <c r="ITU5" s="195"/>
      <c r="ITV5" s="195"/>
      <c r="ITW5" s="195"/>
      <c r="ITX5" s="195"/>
      <c r="ITY5" s="195"/>
      <c r="ITZ5" s="195"/>
      <c r="IUA5" s="195"/>
      <c r="IUB5" s="195"/>
      <c r="IUC5" s="195"/>
      <c r="IUD5" s="195"/>
      <c r="IUE5" s="195"/>
      <c r="IUF5" s="195"/>
      <c r="IUG5" s="195"/>
      <c r="IUH5" s="195"/>
      <c r="IUI5" s="195"/>
      <c r="IUJ5" s="195"/>
      <c r="IUK5" s="195"/>
      <c r="IUL5" s="195"/>
      <c r="IUM5" s="195"/>
      <c r="IUN5" s="195"/>
      <c r="IUO5" s="195"/>
      <c r="IUP5" s="195"/>
      <c r="IUQ5" s="195"/>
      <c r="IUR5" s="195"/>
      <c r="IUS5" s="195"/>
      <c r="IUT5" s="195"/>
      <c r="IUU5" s="195"/>
      <c r="IUV5" s="195"/>
      <c r="IUW5" s="195"/>
      <c r="IUX5" s="195"/>
      <c r="IUY5" s="195"/>
      <c r="IUZ5" s="195"/>
      <c r="IVA5" s="195"/>
      <c r="IVB5" s="195"/>
      <c r="IVC5" s="195"/>
      <c r="IVD5" s="195"/>
      <c r="IVE5" s="195"/>
      <c r="IVF5" s="195"/>
      <c r="IVG5" s="195"/>
      <c r="IVH5" s="195"/>
      <c r="IVI5" s="195"/>
      <c r="IVJ5" s="195"/>
      <c r="IVK5" s="195"/>
      <c r="IVL5" s="195"/>
      <c r="IVM5" s="195"/>
      <c r="IVN5" s="195"/>
      <c r="IVO5" s="195"/>
      <c r="IVP5" s="195"/>
      <c r="IVQ5" s="195"/>
      <c r="IVR5" s="195"/>
      <c r="IVS5" s="195"/>
      <c r="IVT5" s="195"/>
      <c r="IVU5" s="195"/>
      <c r="IVV5" s="195"/>
      <c r="IVW5" s="195"/>
      <c r="IVX5" s="195"/>
      <c r="IVY5" s="195"/>
      <c r="IVZ5" s="195"/>
      <c r="IWA5" s="195"/>
      <c r="IWB5" s="195"/>
      <c r="IWC5" s="195"/>
      <c r="IWD5" s="195"/>
      <c r="IWE5" s="195"/>
      <c r="IWF5" s="195"/>
      <c r="IWG5" s="195"/>
      <c r="IWH5" s="195"/>
      <c r="IWI5" s="195"/>
      <c r="IWJ5" s="195"/>
      <c r="IWK5" s="195"/>
      <c r="IWL5" s="195"/>
      <c r="IWM5" s="195"/>
      <c r="IWN5" s="195"/>
      <c r="IWO5" s="195"/>
      <c r="IWP5" s="195"/>
      <c r="IWQ5" s="195"/>
      <c r="IWR5" s="195"/>
      <c r="IWS5" s="195"/>
      <c r="IWT5" s="195"/>
      <c r="IWU5" s="195"/>
      <c r="IWV5" s="195"/>
      <c r="IWW5" s="195"/>
      <c r="IWX5" s="195"/>
      <c r="IWY5" s="195"/>
      <c r="IWZ5" s="195"/>
      <c r="IXA5" s="195"/>
      <c r="IXB5" s="195"/>
      <c r="IXC5" s="195"/>
      <c r="IXD5" s="195"/>
      <c r="IXE5" s="195"/>
      <c r="IXF5" s="195"/>
      <c r="IXG5" s="195"/>
      <c r="IXH5" s="195"/>
      <c r="IXI5" s="195"/>
      <c r="IXJ5" s="195"/>
      <c r="IXK5" s="195"/>
      <c r="IXL5" s="195"/>
      <c r="IXM5" s="195"/>
      <c r="IXN5" s="195"/>
      <c r="IXO5" s="195"/>
      <c r="IXP5" s="195"/>
      <c r="IXQ5" s="195"/>
      <c r="IXR5" s="195"/>
      <c r="IXS5" s="195"/>
      <c r="IXT5" s="195"/>
      <c r="IXU5" s="195"/>
      <c r="IXV5" s="195"/>
      <c r="IXW5" s="195"/>
      <c r="IXX5" s="195"/>
      <c r="IXY5" s="195"/>
      <c r="IXZ5" s="195"/>
      <c r="IYA5" s="195"/>
      <c r="IYB5" s="195"/>
      <c r="IYC5" s="195"/>
      <c r="IYD5" s="195"/>
      <c r="IYE5" s="195"/>
      <c r="IYF5" s="195"/>
      <c r="IYG5" s="195"/>
      <c r="IYH5" s="195"/>
      <c r="IYI5" s="195"/>
      <c r="IYJ5" s="195"/>
      <c r="IYK5" s="195"/>
      <c r="IYL5" s="195"/>
      <c r="IYM5" s="195"/>
      <c r="IYN5" s="195"/>
      <c r="IYO5" s="195"/>
      <c r="IYP5" s="195"/>
      <c r="IYQ5" s="195"/>
      <c r="IYR5" s="195"/>
      <c r="IYS5" s="195"/>
      <c r="IYT5" s="195"/>
      <c r="IYU5" s="195"/>
      <c r="IYV5" s="195"/>
      <c r="IYW5" s="195"/>
      <c r="IYX5" s="195"/>
      <c r="IYY5" s="195"/>
      <c r="IYZ5" s="195"/>
      <c r="IZA5" s="195"/>
      <c r="IZB5" s="195"/>
      <c r="IZC5" s="195"/>
      <c r="IZD5" s="195"/>
      <c r="IZE5" s="195"/>
      <c r="IZF5" s="195"/>
      <c r="IZG5" s="195"/>
      <c r="IZH5" s="195"/>
      <c r="IZI5" s="195"/>
      <c r="IZJ5" s="195"/>
      <c r="IZK5" s="195"/>
      <c r="IZL5" s="195"/>
      <c r="IZM5" s="195"/>
      <c r="IZN5" s="195"/>
      <c r="IZO5" s="195"/>
      <c r="IZP5" s="195"/>
      <c r="IZQ5" s="195"/>
      <c r="IZR5" s="195"/>
      <c r="IZS5" s="195"/>
      <c r="IZT5" s="195"/>
      <c r="IZU5" s="195"/>
      <c r="IZV5" s="195"/>
      <c r="IZW5" s="195"/>
      <c r="IZX5" s="195"/>
      <c r="IZY5" s="195"/>
      <c r="IZZ5" s="195"/>
      <c r="JAA5" s="195"/>
      <c r="JAB5" s="195"/>
      <c r="JAC5" s="195"/>
      <c r="JAD5" s="195"/>
      <c r="JAE5" s="195"/>
      <c r="JAF5" s="195"/>
      <c r="JAG5" s="195"/>
      <c r="JAH5" s="195"/>
      <c r="JAI5" s="195"/>
      <c r="JAJ5" s="195"/>
      <c r="JAK5" s="195"/>
      <c r="JAL5" s="195"/>
      <c r="JAM5" s="195"/>
      <c r="JAN5" s="195"/>
      <c r="JAO5" s="195"/>
      <c r="JAP5" s="195"/>
      <c r="JAQ5" s="195"/>
      <c r="JAR5" s="195"/>
      <c r="JAS5" s="195"/>
      <c r="JAT5" s="195"/>
      <c r="JAU5" s="195"/>
      <c r="JAV5" s="195"/>
      <c r="JAW5" s="195"/>
      <c r="JAX5" s="195"/>
      <c r="JAY5" s="195"/>
      <c r="JAZ5" s="195"/>
      <c r="JBA5" s="195"/>
      <c r="JBB5" s="195"/>
      <c r="JBC5" s="195"/>
      <c r="JBD5" s="195"/>
      <c r="JBE5" s="195"/>
      <c r="JBF5" s="195"/>
      <c r="JBG5" s="195"/>
      <c r="JBH5" s="195"/>
      <c r="JBI5" s="195"/>
      <c r="JBJ5" s="195"/>
      <c r="JBK5" s="195"/>
      <c r="JBL5" s="195"/>
      <c r="JBM5" s="195"/>
      <c r="JBN5" s="195"/>
      <c r="JBO5" s="195"/>
      <c r="JBP5" s="195"/>
      <c r="JBQ5" s="195"/>
      <c r="JBR5" s="195"/>
      <c r="JBS5" s="195"/>
      <c r="JBT5" s="195"/>
      <c r="JBU5" s="195"/>
      <c r="JBV5" s="195"/>
      <c r="JBW5" s="195"/>
      <c r="JBX5" s="195"/>
      <c r="JBY5" s="195"/>
      <c r="JBZ5" s="195"/>
      <c r="JCA5" s="195"/>
      <c r="JCB5" s="195"/>
      <c r="JCC5" s="195"/>
      <c r="JCD5" s="195"/>
      <c r="JCE5" s="195"/>
      <c r="JCF5" s="195"/>
      <c r="JCG5" s="195"/>
      <c r="JCH5" s="195"/>
      <c r="JCI5" s="195"/>
      <c r="JCJ5" s="195"/>
      <c r="JCK5" s="195"/>
      <c r="JCL5" s="195"/>
      <c r="JCM5" s="195"/>
      <c r="JCN5" s="195"/>
      <c r="JCO5" s="195"/>
      <c r="JCP5" s="195"/>
      <c r="JCQ5" s="195"/>
      <c r="JCR5" s="195"/>
      <c r="JCS5" s="195"/>
      <c r="JCT5" s="195"/>
      <c r="JCU5" s="195"/>
      <c r="JCV5" s="195"/>
      <c r="JCW5" s="195"/>
      <c r="JCX5" s="195"/>
      <c r="JCY5" s="195"/>
      <c r="JCZ5" s="195"/>
      <c r="JDA5" s="195"/>
      <c r="JDB5" s="195"/>
      <c r="JDC5" s="195"/>
      <c r="JDD5" s="195"/>
      <c r="JDE5" s="195"/>
      <c r="JDF5" s="195"/>
      <c r="JDG5" s="195"/>
      <c r="JDH5" s="195"/>
      <c r="JDI5" s="195"/>
      <c r="JDJ5" s="195"/>
      <c r="JDK5" s="195"/>
      <c r="JDL5" s="195"/>
      <c r="JDM5" s="195"/>
      <c r="JDN5" s="195"/>
      <c r="JDO5" s="195"/>
      <c r="JDP5" s="195"/>
      <c r="JDQ5" s="195"/>
      <c r="JDR5" s="195"/>
      <c r="JDS5" s="195"/>
      <c r="JDT5" s="195"/>
      <c r="JDU5" s="195"/>
      <c r="JDV5" s="195"/>
      <c r="JDW5" s="195"/>
      <c r="JDX5" s="195"/>
      <c r="JDY5" s="195"/>
      <c r="JDZ5" s="195"/>
      <c r="JEA5" s="195"/>
      <c r="JEB5" s="195"/>
      <c r="JEC5" s="195"/>
      <c r="JED5" s="195"/>
      <c r="JEE5" s="195"/>
      <c r="JEF5" s="195"/>
      <c r="JEG5" s="195"/>
      <c r="JEH5" s="195"/>
      <c r="JEI5" s="195"/>
      <c r="JEJ5" s="195"/>
      <c r="JEK5" s="195"/>
      <c r="JEL5" s="195"/>
      <c r="JEM5" s="195"/>
      <c r="JEN5" s="195"/>
      <c r="JEO5" s="195"/>
      <c r="JEP5" s="195"/>
      <c r="JEQ5" s="195"/>
      <c r="JER5" s="195"/>
      <c r="JES5" s="195"/>
      <c r="JET5" s="195"/>
      <c r="JEU5" s="195"/>
      <c r="JEV5" s="195"/>
      <c r="JEW5" s="195"/>
      <c r="JEX5" s="195"/>
      <c r="JEY5" s="195"/>
      <c r="JEZ5" s="195"/>
      <c r="JFA5" s="195"/>
      <c r="JFB5" s="195"/>
      <c r="JFC5" s="195"/>
      <c r="JFD5" s="195"/>
      <c r="JFE5" s="195"/>
      <c r="JFF5" s="195"/>
      <c r="JFG5" s="195"/>
      <c r="JFH5" s="195"/>
      <c r="JFI5" s="195"/>
      <c r="JFJ5" s="195"/>
      <c r="JFK5" s="195"/>
      <c r="JFL5" s="195"/>
      <c r="JFM5" s="195"/>
      <c r="JFN5" s="195"/>
      <c r="JFO5" s="195"/>
      <c r="JFP5" s="195"/>
      <c r="JFQ5" s="195"/>
      <c r="JFR5" s="195"/>
      <c r="JFS5" s="195"/>
      <c r="JFT5" s="195"/>
      <c r="JFU5" s="195"/>
      <c r="JFV5" s="195"/>
      <c r="JFW5" s="195"/>
      <c r="JFX5" s="195"/>
      <c r="JFY5" s="195"/>
      <c r="JFZ5" s="195"/>
      <c r="JGA5" s="195"/>
      <c r="JGB5" s="195"/>
      <c r="JGC5" s="195"/>
      <c r="JGD5" s="195"/>
      <c r="JGE5" s="195"/>
      <c r="JGF5" s="195"/>
      <c r="JGG5" s="195"/>
      <c r="JGH5" s="195"/>
      <c r="JGI5" s="195"/>
      <c r="JGJ5" s="195"/>
      <c r="JGK5" s="195"/>
      <c r="JGL5" s="195"/>
      <c r="JGM5" s="195"/>
      <c r="JGN5" s="195"/>
      <c r="JGO5" s="195"/>
      <c r="JGP5" s="195"/>
      <c r="JGQ5" s="195"/>
      <c r="JGR5" s="195"/>
      <c r="JGS5" s="195"/>
      <c r="JGT5" s="195"/>
      <c r="JGU5" s="195"/>
      <c r="JGV5" s="195"/>
      <c r="JGW5" s="195"/>
      <c r="JGX5" s="195"/>
      <c r="JGY5" s="195"/>
      <c r="JGZ5" s="195"/>
      <c r="JHA5" s="195"/>
      <c r="JHB5" s="195"/>
      <c r="JHC5" s="195"/>
      <c r="JHD5" s="195"/>
      <c r="JHE5" s="195"/>
      <c r="JHF5" s="195"/>
      <c r="JHG5" s="195"/>
      <c r="JHH5" s="195"/>
      <c r="JHI5" s="195"/>
      <c r="JHJ5" s="195"/>
      <c r="JHK5" s="195"/>
      <c r="JHL5" s="195"/>
      <c r="JHM5" s="195"/>
      <c r="JHN5" s="195"/>
      <c r="JHO5" s="195"/>
      <c r="JHP5" s="195"/>
      <c r="JHQ5" s="195"/>
      <c r="JHR5" s="195"/>
      <c r="JHS5" s="195"/>
      <c r="JHT5" s="195"/>
      <c r="JHU5" s="195"/>
      <c r="JHV5" s="195"/>
      <c r="JHW5" s="195"/>
      <c r="JHX5" s="195"/>
      <c r="JHY5" s="195"/>
      <c r="JHZ5" s="195"/>
      <c r="JIA5" s="195"/>
      <c r="JIB5" s="195"/>
      <c r="JIC5" s="195"/>
      <c r="JID5" s="195"/>
      <c r="JIE5" s="195"/>
      <c r="JIF5" s="195"/>
      <c r="JIG5" s="195"/>
      <c r="JIH5" s="195"/>
      <c r="JII5" s="195"/>
      <c r="JIJ5" s="195"/>
      <c r="JIK5" s="195"/>
      <c r="JIL5" s="195"/>
      <c r="JIM5" s="195"/>
      <c r="JIN5" s="195"/>
      <c r="JIO5" s="195"/>
      <c r="JIP5" s="195"/>
      <c r="JIQ5" s="195"/>
      <c r="JIR5" s="195"/>
      <c r="JIS5" s="195"/>
      <c r="JIT5" s="195"/>
      <c r="JIU5" s="195"/>
      <c r="JIV5" s="195"/>
      <c r="JIW5" s="195"/>
      <c r="JIX5" s="195"/>
      <c r="JIY5" s="195"/>
      <c r="JIZ5" s="195"/>
      <c r="JJA5" s="195"/>
      <c r="JJB5" s="195"/>
      <c r="JJC5" s="195"/>
      <c r="JJD5" s="195"/>
      <c r="JJE5" s="195"/>
      <c r="JJF5" s="195"/>
      <c r="JJG5" s="195"/>
      <c r="JJH5" s="195"/>
      <c r="JJI5" s="195"/>
      <c r="JJJ5" s="195"/>
      <c r="JJK5" s="195"/>
      <c r="JJL5" s="195"/>
      <c r="JJM5" s="195"/>
      <c r="JJN5" s="195"/>
      <c r="JJO5" s="195"/>
      <c r="JJP5" s="195"/>
      <c r="JJQ5" s="195"/>
      <c r="JJR5" s="195"/>
      <c r="JJS5" s="195"/>
      <c r="JJT5" s="195"/>
      <c r="JJU5" s="195"/>
      <c r="JJV5" s="195"/>
      <c r="JJW5" s="195"/>
      <c r="JJX5" s="195"/>
      <c r="JJY5" s="195"/>
      <c r="JJZ5" s="195"/>
      <c r="JKA5" s="195"/>
      <c r="JKB5" s="195"/>
      <c r="JKC5" s="195"/>
      <c r="JKD5" s="195"/>
      <c r="JKE5" s="195"/>
      <c r="JKF5" s="195"/>
      <c r="JKG5" s="195"/>
      <c r="JKH5" s="195"/>
      <c r="JKI5" s="195"/>
      <c r="JKJ5" s="195"/>
      <c r="JKK5" s="195"/>
      <c r="JKL5" s="195"/>
      <c r="JKM5" s="195"/>
      <c r="JKN5" s="195"/>
      <c r="JKO5" s="195"/>
      <c r="JKP5" s="195"/>
      <c r="JKQ5" s="195"/>
      <c r="JKR5" s="195"/>
      <c r="JKS5" s="195"/>
      <c r="JKT5" s="195"/>
      <c r="JKU5" s="195"/>
      <c r="JKV5" s="195"/>
      <c r="JKW5" s="195"/>
      <c r="JKX5" s="195"/>
      <c r="JKY5" s="195"/>
      <c r="JKZ5" s="195"/>
      <c r="JLA5" s="195"/>
      <c r="JLB5" s="195"/>
      <c r="JLC5" s="195"/>
      <c r="JLD5" s="195"/>
      <c r="JLE5" s="195"/>
      <c r="JLF5" s="195"/>
      <c r="JLG5" s="195"/>
      <c r="JLH5" s="195"/>
      <c r="JLI5" s="195"/>
      <c r="JLJ5" s="195"/>
      <c r="JLK5" s="195"/>
      <c r="JLL5" s="195"/>
      <c r="JLM5" s="195"/>
      <c r="JLN5" s="195"/>
      <c r="JLO5" s="195"/>
      <c r="JLP5" s="195"/>
      <c r="JLQ5" s="195"/>
      <c r="JLR5" s="195"/>
      <c r="JLS5" s="195"/>
      <c r="JLT5" s="195"/>
      <c r="JLU5" s="195"/>
      <c r="JLV5" s="195"/>
      <c r="JLW5" s="195"/>
      <c r="JLX5" s="195"/>
      <c r="JLY5" s="195"/>
      <c r="JLZ5" s="195"/>
      <c r="JMA5" s="195"/>
      <c r="JMB5" s="195"/>
      <c r="JMC5" s="195"/>
      <c r="JMD5" s="195"/>
      <c r="JME5" s="195"/>
      <c r="JMF5" s="195"/>
      <c r="JMG5" s="195"/>
      <c r="JMH5" s="195"/>
      <c r="JMI5" s="195"/>
      <c r="JMJ5" s="195"/>
      <c r="JMK5" s="195"/>
      <c r="JML5" s="195"/>
      <c r="JMM5" s="195"/>
      <c r="JMN5" s="195"/>
      <c r="JMO5" s="195"/>
      <c r="JMP5" s="195"/>
      <c r="JMQ5" s="195"/>
      <c r="JMR5" s="195"/>
      <c r="JMS5" s="195"/>
      <c r="JMT5" s="195"/>
      <c r="JMU5" s="195"/>
      <c r="JMV5" s="195"/>
      <c r="JMW5" s="195"/>
      <c r="JMX5" s="195"/>
      <c r="JMY5" s="195"/>
      <c r="JMZ5" s="195"/>
      <c r="JNA5" s="195"/>
      <c r="JNB5" s="195"/>
      <c r="JNC5" s="195"/>
      <c r="JND5" s="195"/>
      <c r="JNE5" s="195"/>
      <c r="JNF5" s="195"/>
      <c r="JNG5" s="195"/>
      <c r="JNH5" s="195"/>
      <c r="JNI5" s="195"/>
      <c r="JNJ5" s="195"/>
      <c r="JNK5" s="195"/>
      <c r="JNL5" s="195"/>
      <c r="JNM5" s="195"/>
      <c r="JNN5" s="195"/>
      <c r="JNO5" s="195"/>
      <c r="JNP5" s="195"/>
      <c r="JNQ5" s="195"/>
      <c r="JNR5" s="195"/>
      <c r="JNS5" s="195"/>
      <c r="JNT5" s="195"/>
      <c r="JNU5" s="195"/>
      <c r="JNV5" s="195"/>
      <c r="JNW5" s="195"/>
      <c r="JNX5" s="195"/>
      <c r="JNY5" s="195"/>
      <c r="JNZ5" s="195"/>
      <c r="JOA5" s="195"/>
      <c r="JOB5" s="195"/>
      <c r="JOC5" s="195"/>
      <c r="JOD5" s="195"/>
      <c r="JOE5" s="195"/>
      <c r="JOF5" s="195"/>
      <c r="JOG5" s="195"/>
      <c r="JOH5" s="195"/>
      <c r="JOI5" s="195"/>
      <c r="JOJ5" s="195"/>
      <c r="JOK5" s="195"/>
      <c r="JOL5" s="195"/>
      <c r="JOM5" s="195"/>
      <c r="JON5" s="195"/>
      <c r="JOO5" s="195"/>
      <c r="JOP5" s="195"/>
      <c r="JOQ5" s="195"/>
      <c r="JOR5" s="195"/>
      <c r="JOS5" s="195"/>
      <c r="JOT5" s="195"/>
      <c r="JOU5" s="195"/>
      <c r="JOV5" s="195"/>
      <c r="JOW5" s="195"/>
      <c r="JOX5" s="195"/>
      <c r="JOY5" s="195"/>
      <c r="JOZ5" s="195"/>
      <c r="JPA5" s="195"/>
      <c r="JPB5" s="195"/>
      <c r="JPC5" s="195"/>
      <c r="JPD5" s="195"/>
      <c r="JPE5" s="195"/>
      <c r="JPF5" s="195"/>
      <c r="JPG5" s="195"/>
      <c r="JPH5" s="195"/>
      <c r="JPI5" s="195"/>
      <c r="JPJ5" s="195"/>
      <c r="JPK5" s="195"/>
      <c r="JPL5" s="195"/>
      <c r="JPM5" s="195"/>
      <c r="JPN5" s="195"/>
      <c r="JPO5" s="195"/>
      <c r="JPP5" s="195"/>
      <c r="JPQ5" s="195"/>
      <c r="JPR5" s="195"/>
      <c r="JPS5" s="195"/>
      <c r="JPT5" s="195"/>
      <c r="JPU5" s="195"/>
      <c r="JPV5" s="195"/>
      <c r="JPW5" s="195"/>
      <c r="JPX5" s="195"/>
      <c r="JPY5" s="195"/>
      <c r="JPZ5" s="195"/>
      <c r="JQA5" s="195"/>
      <c r="JQB5" s="195"/>
      <c r="JQC5" s="195"/>
      <c r="JQD5" s="195"/>
      <c r="JQE5" s="195"/>
      <c r="JQF5" s="195"/>
      <c r="JQG5" s="195"/>
      <c r="JQH5" s="195"/>
      <c r="JQI5" s="195"/>
      <c r="JQJ5" s="195"/>
      <c r="JQK5" s="195"/>
      <c r="JQL5" s="195"/>
      <c r="JQM5" s="195"/>
      <c r="JQN5" s="195"/>
      <c r="JQO5" s="195"/>
      <c r="JQP5" s="195"/>
      <c r="JQQ5" s="195"/>
      <c r="JQR5" s="195"/>
      <c r="JQS5" s="195"/>
      <c r="JQT5" s="195"/>
      <c r="JQU5" s="195"/>
      <c r="JQV5" s="195"/>
      <c r="JQW5" s="195"/>
      <c r="JQX5" s="195"/>
      <c r="JQY5" s="195"/>
      <c r="JQZ5" s="195"/>
      <c r="JRA5" s="195"/>
      <c r="JRB5" s="195"/>
      <c r="JRC5" s="195"/>
      <c r="JRD5" s="195"/>
      <c r="JRE5" s="195"/>
      <c r="JRF5" s="195"/>
      <c r="JRG5" s="195"/>
      <c r="JRH5" s="195"/>
      <c r="JRI5" s="195"/>
      <c r="JRJ5" s="195"/>
      <c r="JRK5" s="195"/>
      <c r="JRL5" s="195"/>
      <c r="JRM5" s="195"/>
      <c r="JRN5" s="195"/>
      <c r="JRO5" s="195"/>
      <c r="JRP5" s="195"/>
      <c r="JRQ5" s="195"/>
      <c r="JRR5" s="195"/>
      <c r="JRS5" s="195"/>
      <c r="JRT5" s="195"/>
      <c r="JRU5" s="195"/>
      <c r="JRV5" s="195"/>
      <c r="JRW5" s="195"/>
      <c r="JRX5" s="195"/>
      <c r="JRY5" s="195"/>
      <c r="JRZ5" s="195"/>
      <c r="JSA5" s="195"/>
      <c r="JSB5" s="195"/>
      <c r="JSC5" s="195"/>
      <c r="JSD5" s="195"/>
      <c r="JSE5" s="195"/>
      <c r="JSF5" s="195"/>
      <c r="JSG5" s="195"/>
      <c r="JSH5" s="195"/>
      <c r="JSI5" s="195"/>
      <c r="JSJ5" s="195"/>
      <c r="JSK5" s="195"/>
      <c r="JSL5" s="195"/>
      <c r="JSM5" s="195"/>
      <c r="JSN5" s="195"/>
      <c r="JSO5" s="195"/>
      <c r="JSP5" s="195"/>
      <c r="JSQ5" s="195"/>
      <c r="JSR5" s="195"/>
      <c r="JSS5" s="195"/>
      <c r="JST5" s="195"/>
      <c r="JSU5" s="195"/>
      <c r="JSV5" s="195"/>
      <c r="JSW5" s="195"/>
      <c r="JSX5" s="195"/>
      <c r="JSY5" s="195"/>
      <c r="JSZ5" s="195"/>
      <c r="JTA5" s="195"/>
      <c r="JTB5" s="195"/>
      <c r="JTC5" s="195"/>
      <c r="JTD5" s="195"/>
      <c r="JTE5" s="195"/>
      <c r="JTF5" s="195"/>
      <c r="JTG5" s="195"/>
      <c r="JTH5" s="195"/>
      <c r="JTI5" s="195"/>
      <c r="JTJ5" s="195"/>
      <c r="JTK5" s="195"/>
      <c r="JTL5" s="195"/>
      <c r="JTM5" s="195"/>
      <c r="JTN5" s="195"/>
      <c r="JTO5" s="195"/>
      <c r="JTP5" s="195"/>
      <c r="JTQ5" s="195"/>
      <c r="JTR5" s="195"/>
      <c r="JTS5" s="195"/>
      <c r="JTT5" s="195"/>
      <c r="JTU5" s="195"/>
      <c r="JTV5" s="195"/>
      <c r="JTW5" s="195"/>
      <c r="JTX5" s="195"/>
      <c r="JTY5" s="195"/>
      <c r="JTZ5" s="195"/>
      <c r="JUA5" s="195"/>
      <c r="JUB5" s="195"/>
      <c r="JUC5" s="195"/>
      <c r="JUD5" s="195"/>
      <c r="JUE5" s="195"/>
      <c r="JUF5" s="195"/>
      <c r="JUG5" s="195"/>
      <c r="JUH5" s="195"/>
      <c r="JUI5" s="195"/>
      <c r="JUJ5" s="195"/>
      <c r="JUK5" s="195"/>
      <c r="JUL5" s="195"/>
      <c r="JUM5" s="195"/>
      <c r="JUN5" s="195"/>
      <c r="JUO5" s="195"/>
      <c r="JUP5" s="195"/>
      <c r="JUQ5" s="195"/>
      <c r="JUR5" s="195"/>
      <c r="JUS5" s="195"/>
      <c r="JUT5" s="195"/>
      <c r="JUU5" s="195"/>
      <c r="JUV5" s="195"/>
      <c r="JUW5" s="195"/>
      <c r="JUX5" s="195"/>
      <c r="JUY5" s="195"/>
      <c r="JUZ5" s="195"/>
      <c r="JVA5" s="195"/>
      <c r="JVB5" s="195"/>
      <c r="JVC5" s="195"/>
      <c r="JVD5" s="195"/>
      <c r="JVE5" s="195"/>
      <c r="JVF5" s="195"/>
      <c r="JVG5" s="195"/>
      <c r="JVH5" s="195"/>
      <c r="JVI5" s="195"/>
      <c r="JVJ5" s="195"/>
      <c r="JVK5" s="195"/>
      <c r="JVL5" s="195"/>
      <c r="JVM5" s="195"/>
      <c r="JVN5" s="195"/>
      <c r="JVO5" s="195"/>
      <c r="JVP5" s="195"/>
      <c r="JVQ5" s="195"/>
      <c r="JVR5" s="195"/>
      <c r="JVS5" s="195"/>
      <c r="JVT5" s="195"/>
      <c r="JVU5" s="195"/>
      <c r="JVV5" s="195"/>
      <c r="JVW5" s="195"/>
      <c r="JVX5" s="195"/>
      <c r="JVY5" s="195"/>
      <c r="JVZ5" s="195"/>
      <c r="JWA5" s="195"/>
      <c r="JWB5" s="195"/>
      <c r="JWC5" s="195"/>
      <c r="JWD5" s="195"/>
      <c r="JWE5" s="195"/>
      <c r="JWF5" s="195"/>
      <c r="JWG5" s="195"/>
      <c r="JWH5" s="195"/>
      <c r="JWI5" s="195"/>
      <c r="JWJ5" s="195"/>
      <c r="JWK5" s="195"/>
      <c r="JWL5" s="195"/>
      <c r="JWM5" s="195"/>
      <c r="JWN5" s="195"/>
      <c r="JWO5" s="195"/>
      <c r="JWP5" s="195"/>
      <c r="JWQ5" s="195"/>
      <c r="JWR5" s="195"/>
      <c r="JWS5" s="195"/>
      <c r="JWT5" s="195"/>
      <c r="JWU5" s="195"/>
      <c r="JWV5" s="195"/>
      <c r="JWW5" s="195"/>
      <c r="JWX5" s="195"/>
      <c r="JWY5" s="195"/>
      <c r="JWZ5" s="195"/>
      <c r="JXA5" s="195"/>
      <c r="JXB5" s="195"/>
      <c r="JXC5" s="195"/>
      <c r="JXD5" s="195"/>
      <c r="JXE5" s="195"/>
      <c r="JXF5" s="195"/>
      <c r="JXG5" s="195"/>
      <c r="JXH5" s="195"/>
      <c r="JXI5" s="195"/>
      <c r="JXJ5" s="195"/>
      <c r="JXK5" s="195"/>
      <c r="JXL5" s="195"/>
      <c r="JXM5" s="195"/>
      <c r="JXN5" s="195"/>
      <c r="JXO5" s="195"/>
      <c r="JXP5" s="195"/>
      <c r="JXQ5" s="195"/>
      <c r="JXR5" s="195"/>
      <c r="JXS5" s="195"/>
      <c r="JXT5" s="195"/>
      <c r="JXU5" s="195"/>
      <c r="JXV5" s="195"/>
      <c r="JXW5" s="195"/>
      <c r="JXX5" s="195"/>
      <c r="JXY5" s="195"/>
      <c r="JXZ5" s="195"/>
      <c r="JYA5" s="195"/>
      <c r="JYB5" s="195"/>
      <c r="JYC5" s="195"/>
      <c r="JYD5" s="195"/>
      <c r="JYE5" s="195"/>
      <c r="JYF5" s="195"/>
      <c r="JYG5" s="195"/>
      <c r="JYH5" s="195"/>
      <c r="JYI5" s="195"/>
      <c r="JYJ5" s="195"/>
      <c r="JYK5" s="195"/>
      <c r="JYL5" s="195"/>
      <c r="JYM5" s="195"/>
      <c r="JYN5" s="195"/>
      <c r="JYO5" s="195"/>
      <c r="JYP5" s="195"/>
      <c r="JYQ5" s="195"/>
      <c r="JYR5" s="195"/>
      <c r="JYS5" s="195"/>
      <c r="JYT5" s="195"/>
      <c r="JYU5" s="195"/>
      <c r="JYV5" s="195"/>
      <c r="JYW5" s="195"/>
      <c r="JYX5" s="195"/>
      <c r="JYY5" s="195"/>
      <c r="JYZ5" s="195"/>
      <c r="JZA5" s="195"/>
      <c r="JZB5" s="195"/>
      <c r="JZC5" s="195"/>
      <c r="JZD5" s="195"/>
      <c r="JZE5" s="195"/>
      <c r="JZF5" s="195"/>
      <c r="JZG5" s="195"/>
      <c r="JZH5" s="195"/>
      <c r="JZI5" s="195"/>
      <c r="JZJ5" s="195"/>
      <c r="JZK5" s="195"/>
      <c r="JZL5" s="195"/>
      <c r="JZM5" s="195"/>
      <c r="JZN5" s="195"/>
      <c r="JZO5" s="195"/>
      <c r="JZP5" s="195"/>
      <c r="JZQ5" s="195"/>
      <c r="JZR5" s="195"/>
      <c r="JZS5" s="195"/>
      <c r="JZT5" s="195"/>
      <c r="JZU5" s="195"/>
      <c r="JZV5" s="195"/>
      <c r="JZW5" s="195"/>
      <c r="JZX5" s="195"/>
      <c r="JZY5" s="195"/>
      <c r="JZZ5" s="195"/>
      <c r="KAA5" s="195"/>
      <c r="KAB5" s="195"/>
      <c r="KAC5" s="195"/>
      <c r="KAD5" s="195"/>
      <c r="KAE5" s="195"/>
      <c r="KAF5" s="195"/>
      <c r="KAG5" s="195"/>
      <c r="KAH5" s="195"/>
      <c r="KAI5" s="195"/>
      <c r="KAJ5" s="195"/>
      <c r="KAK5" s="195"/>
      <c r="KAL5" s="195"/>
      <c r="KAM5" s="195"/>
      <c r="KAN5" s="195"/>
      <c r="KAO5" s="195"/>
      <c r="KAP5" s="195"/>
      <c r="KAQ5" s="195"/>
      <c r="KAR5" s="195"/>
      <c r="KAS5" s="195"/>
      <c r="KAT5" s="195"/>
      <c r="KAU5" s="195"/>
      <c r="KAV5" s="195"/>
      <c r="KAW5" s="195"/>
      <c r="KAX5" s="195"/>
      <c r="KAY5" s="195"/>
      <c r="KAZ5" s="195"/>
      <c r="KBA5" s="195"/>
      <c r="KBB5" s="195"/>
      <c r="KBC5" s="195"/>
      <c r="KBD5" s="195"/>
      <c r="KBE5" s="195"/>
      <c r="KBF5" s="195"/>
      <c r="KBG5" s="195"/>
      <c r="KBH5" s="195"/>
      <c r="KBI5" s="195"/>
      <c r="KBJ5" s="195"/>
      <c r="KBK5" s="195"/>
      <c r="KBL5" s="195"/>
      <c r="KBM5" s="195"/>
      <c r="KBN5" s="195"/>
      <c r="KBO5" s="195"/>
      <c r="KBP5" s="195"/>
      <c r="KBQ5" s="195"/>
      <c r="KBR5" s="195"/>
      <c r="KBS5" s="195"/>
      <c r="KBT5" s="195"/>
      <c r="KBU5" s="195"/>
      <c r="KBV5" s="195"/>
      <c r="KBW5" s="195"/>
      <c r="KBX5" s="195"/>
      <c r="KBY5" s="195"/>
      <c r="KBZ5" s="195"/>
      <c r="KCA5" s="195"/>
      <c r="KCB5" s="195"/>
      <c r="KCC5" s="195"/>
      <c r="KCD5" s="195"/>
      <c r="KCE5" s="195"/>
      <c r="KCF5" s="195"/>
      <c r="KCG5" s="195"/>
      <c r="KCH5" s="195"/>
      <c r="KCI5" s="195"/>
      <c r="KCJ5" s="195"/>
      <c r="KCK5" s="195"/>
      <c r="KCL5" s="195"/>
      <c r="KCM5" s="195"/>
      <c r="KCN5" s="195"/>
      <c r="KCO5" s="195"/>
      <c r="KCP5" s="195"/>
      <c r="KCQ5" s="195"/>
      <c r="KCR5" s="195"/>
      <c r="KCS5" s="195"/>
      <c r="KCT5" s="195"/>
      <c r="KCU5" s="195"/>
      <c r="KCV5" s="195"/>
      <c r="KCW5" s="195"/>
      <c r="KCX5" s="195"/>
      <c r="KCY5" s="195"/>
      <c r="KCZ5" s="195"/>
      <c r="KDA5" s="195"/>
      <c r="KDB5" s="195"/>
      <c r="KDC5" s="195"/>
      <c r="KDD5" s="195"/>
      <c r="KDE5" s="195"/>
      <c r="KDF5" s="195"/>
      <c r="KDG5" s="195"/>
      <c r="KDH5" s="195"/>
      <c r="KDI5" s="195"/>
      <c r="KDJ5" s="195"/>
      <c r="KDK5" s="195"/>
      <c r="KDL5" s="195"/>
      <c r="KDM5" s="195"/>
      <c r="KDN5" s="195"/>
      <c r="KDO5" s="195"/>
      <c r="KDP5" s="195"/>
      <c r="KDQ5" s="195"/>
      <c r="KDR5" s="195"/>
      <c r="KDS5" s="195"/>
      <c r="KDT5" s="195"/>
      <c r="KDU5" s="195"/>
      <c r="KDV5" s="195"/>
      <c r="KDW5" s="195"/>
      <c r="KDX5" s="195"/>
      <c r="KDY5" s="195"/>
      <c r="KDZ5" s="195"/>
      <c r="KEA5" s="195"/>
      <c r="KEB5" s="195"/>
      <c r="KEC5" s="195"/>
      <c r="KED5" s="195"/>
      <c r="KEE5" s="195"/>
      <c r="KEF5" s="195"/>
      <c r="KEG5" s="195"/>
      <c r="KEH5" s="195"/>
      <c r="KEI5" s="195"/>
      <c r="KEJ5" s="195"/>
      <c r="KEK5" s="195"/>
      <c r="KEL5" s="195"/>
      <c r="KEM5" s="195"/>
      <c r="KEN5" s="195"/>
      <c r="KEO5" s="195"/>
      <c r="KEP5" s="195"/>
      <c r="KEQ5" s="195"/>
      <c r="KER5" s="195"/>
      <c r="KES5" s="195"/>
      <c r="KET5" s="195"/>
      <c r="KEU5" s="195"/>
      <c r="KEV5" s="195"/>
      <c r="KEW5" s="195"/>
      <c r="KEX5" s="195"/>
      <c r="KEY5" s="195"/>
      <c r="KEZ5" s="195"/>
      <c r="KFA5" s="195"/>
      <c r="KFB5" s="195"/>
      <c r="KFC5" s="195"/>
      <c r="KFD5" s="195"/>
      <c r="KFE5" s="195"/>
      <c r="KFF5" s="195"/>
      <c r="KFG5" s="195"/>
      <c r="KFH5" s="195"/>
      <c r="KFI5" s="195"/>
      <c r="KFJ5" s="195"/>
      <c r="KFK5" s="195"/>
      <c r="KFL5" s="195"/>
      <c r="KFM5" s="195"/>
      <c r="KFN5" s="195"/>
      <c r="KFO5" s="195"/>
      <c r="KFP5" s="195"/>
      <c r="KFQ5" s="195"/>
      <c r="KFR5" s="195"/>
      <c r="KFS5" s="195"/>
      <c r="KFT5" s="195"/>
      <c r="KFU5" s="195"/>
      <c r="KFV5" s="195"/>
      <c r="KFW5" s="195"/>
      <c r="KFX5" s="195"/>
      <c r="KFY5" s="195"/>
      <c r="KFZ5" s="195"/>
      <c r="KGA5" s="195"/>
      <c r="KGB5" s="195"/>
      <c r="KGC5" s="195"/>
      <c r="KGD5" s="195"/>
      <c r="KGE5" s="195"/>
      <c r="KGF5" s="195"/>
      <c r="KGG5" s="195"/>
      <c r="KGH5" s="195"/>
      <c r="KGI5" s="195"/>
      <c r="KGJ5" s="195"/>
      <c r="KGK5" s="195"/>
      <c r="KGL5" s="195"/>
      <c r="KGM5" s="195"/>
      <c r="KGN5" s="195"/>
      <c r="KGO5" s="195"/>
      <c r="KGP5" s="195"/>
      <c r="KGQ5" s="195"/>
      <c r="KGR5" s="195"/>
      <c r="KGS5" s="195"/>
      <c r="KGT5" s="195"/>
      <c r="KGU5" s="195"/>
      <c r="KGV5" s="195"/>
      <c r="KGW5" s="195"/>
      <c r="KGX5" s="195"/>
      <c r="KGY5" s="195"/>
      <c r="KGZ5" s="195"/>
      <c r="KHA5" s="195"/>
      <c r="KHB5" s="195"/>
      <c r="KHC5" s="195"/>
      <c r="KHD5" s="195"/>
      <c r="KHE5" s="195"/>
      <c r="KHF5" s="195"/>
      <c r="KHG5" s="195"/>
      <c r="KHH5" s="195"/>
      <c r="KHI5" s="195"/>
      <c r="KHJ5" s="195"/>
      <c r="KHK5" s="195"/>
      <c r="KHL5" s="195"/>
      <c r="KHM5" s="195"/>
      <c r="KHN5" s="195"/>
      <c r="KHO5" s="195"/>
      <c r="KHP5" s="195"/>
      <c r="KHQ5" s="195"/>
      <c r="KHR5" s="195"/>
      <c r="KHS5" s="195"/>
      <c r="KHT5" s="195"/>
      <c r="KHU5" s="195"/>
      <c r="KHV5" s="195"/>
      <c r="KHW5" s="195"/>
      <c r="KHX5" s="195"/>
      <c r="KHY5" s="195"/>
      <c r="KHZ5" s="195"/>
      <c r="KIA5" s="195"/>
      <c r="KIB5" s="195"/>
      <c r="KIC5" s="195"/>
      <c r="KID5" s="195"/>
      <c r="KIE5" s="195"/>
      <c r="KIF5" s="195"/>
      <c r="KIG5" s="195"/>
      <c r="KIH5" s="195"/>
      <c r="KII5" s="195"/>
      <c r="KIJ5" s="195"/>
      <c r="KIK5" s="195"/>
      <c r="KIL5" s="195"/>
      <c r="KIM5" s="195"/>
      <c r="KIN5" s="195"/>
      <c r="KIO5" s="195"/>
      <c r="KIP5" s="195"/>
      <c r="KIQ5" s="195"/>
      <c r="KIR5" s="195"/>
      <c r="KIS5" s="195"/>
      <c r="KIT5" s="195"/>
      <c r="KIU5" s="195"/>
      <c r="KIV5" s="195"/>
      <c r="KIW5" s="195"/>
      <c r="KIX5" s="195"/>
      <c r="KIY5" s="195"/>
      <c r="KIZ5" s="195"/>
      <c r="KJA5" s="195"/>
      <c r="KJB5" s="195"/>
      <c r="KJC5" s="195"/>
      <c r="KJD5" s="195"/>
      <c r="KJE5" s="195"/>
      <c r="KJF5" s="195"/>
      <c r="KJG5" s="195"/>
      <c r="KJH5" s="195"/>
      <c r="KJI5" s="195"/>
      <c r="KJJ5" s="195"/>
      <c r="KJK5" s="195"/>
      <c r="KJL5" s="195"/>
      <c r="KJM5" s="195"/>
      <c r="KJN5" s="195"/>
      <c r="KJO5" s="195"/>
      <c r="KJP5" s="195"/>
      <c r="KJQ5" s="195"/>
      <c r="KJR5" s="195"/>
      <c r="KJS5" s="195"/>
      <c r="KJT5" s="195"/>
      <c r="KJU5" s="195"/>
      <c r="KJV5" s="195"/>
      <c r="KJW5" s="195"/>
      <c r="KJX5" s="195"/>
      <c r="KJY5" s="195"/>
      <c r="KJZ5" s="195"/>
      <c r="KKA5" s="195"/>
      <c r="KKB5" s="195"/>
      <c r="KKC5" s="195"/>
      <c r="KKD5" s="195"/>
      <c r="KKE5" s="195"/>
      <c r="KKF5" s="195"/>
      <c r="KKG5" s="195"/>
      <c r="KKH5" s="195"/>
      <c r="KKI5" s="195"/>
      <c r="KKJ5" s="195"/>
      <c r="KKK5" s="195"/>
      <c r="KKL5" s="195"/>
      <c r="KKM5" s="195"/>
      <c r="KKN5" s="195"/>
      <c r="KKO5" s="195"/>
      <c r="KKP5" s="195"/>
      <c r="KKQ5" s="195"/>
      <c r="KKR5" s="195"/>
      <c r="KKS5" s="195"/>
      <c r="KKT5" s="195"/>
      <c r="KKU5" s="195"/>
      <c r="KKV5" s="195"/>
      <c r="KKW5" s="195"/>
      <c r="KKX5" s="195"/>
      <c r="KKY5" s="195"/>
      <c r="KKZ5" s="195"/>
      <c r="KLA5" s="195"/>
      <c r="KLB5" s="195"/>
      <c r="KLC5" s="195"/>
      <c r="KLD5" s="195"/>
      <c r="KLE5" s="195"/>
      <c r="KLF5" s="195"/>
      <c r="KLG5" s="195"/>
      <c r="KLH5" s="195"/>
      <c r="KLI5" s="195"/>
      <c r="KLJ5" s="195"/>
      <c r="KLK5" s="195"/>
      <c r="KLL5" s="195"/>
      <c r="KLM5" s="195"/>
      <c r="KLN5" s="195"/>
      <c r="KLO5" s="195"/>
      <c r="KLP5" s="195"/>
      <c r="KLQ5" s="195"/>
      <c r="KLR5" s="195"/>
      <c r="KLS5" s="195"/>
      <c r="KLT5" s="195"/>
      <c r="KLU5" s="195"/>
      <c r="KLV5" s="195"/>
      <c r="KLW5" s="195"/>
      <c r="KLX5" s="195"/>
      <c r="KLY5" s="195"/>
      <c r="KLZ5" s="195"/>
      <c r="KMA5" s="195"/>
      <c r="KMB5" s="195"/>
      <c r="KMC5" s="195"/>
      <c r="KMD5" s="195"/>
      <c r="KME5" s="195"/>
      <c r="KMF5" s="195"/>
      <c r="KMG5" s="195"/>
      <c r="KMH5" s="195"/>
      <c r="KMI5" s="195"/>
      <c r="KMJ5" s="195"/>
      <c r="KMK5" s="195"/>
      <c r="KML5" s="195"/>
      <c r="KMM5" s="195"/>
      <c r="KMN5" s="195"/>
      <c r="KMO5" s="195"/>
      <c r="KMP5" s="195"/>
      <c r="KMQ5" s="195"/>
      <c r="KMR5" s="195"/>
      <c r="KMS5" s="195"/>
      <c r="KMT5" s="195"/>
      <c r="KMU5" s="195"/>
      <c r="KMV5" s="195"/>
      <c r="KMW5" s="195"/>
      <c r="KMX5" s="195"/>
      <c r="KMY5" s="195"/>
      <c r="KMZ5" s="195"/>
      <c r="KNA5" s="195"/>
      <c r="KNB5" s="195"/>
      <c r="KNC5" s="195"/>
      <c r="KND5" s="195"/>
      <c r="KNE5" s="195"/>
      <c r="KNF5" s="195"/>
      <c r="KNG5" s="195"/>
      <c r="KNH5" s="195"/>
      <c r="KNI5" s="195"/>
      <c r="KNJ5" s="195"/>
      <c r="KNK5" s="195"/>
      <c r="KNL5" s="195"/>
      <c r="KNM5" s="195"/>
      <c r="KNN5" s="195"/>
      <c r="KNO5" s="195"/>
      <c r="KNP5" s="195"/>
      <c r="KNQ5" s="195"/>
      <c r="KNR5" s="195"/>
      <c r="KNS5" s="195"/>
      <c r="KNT5" s="195"/>
      <c r="KNU5" s="195"/>
      <c r="KNV5" s="195"/>
      <c r="KNW5" s="195"/>
      <c r="KNX5" s="195"/>
      <c r="KNY5" s="195"/>
      <c r="KNZ5" s="195"/>
      <c r="KOA5" s="195"/>
      <c r="KOB5" s="195"/>
      <c r="KOC5" s="195"/>
      <c r="KOD5" s="195"/>
      <c r="KOE5" s="195"/>
      <c r="KOF5" s="195"/>
      <c r="KOG5" s="195"/>
      <c r="KOH5" s="195"/>
      <c r="KOI5" s="195"/>
      <c r="KOJ5" s="195"/>
      <c r="KOK5" s="195"/>
      <c r="KOL5" s="195"/>
      <c r="KOM5" s="195"/>
      <c r="KON5" s="195"/>
      <c r="KOO5" s="195"/>
      <c r="KOP5" s="195"/>
      <c r="KOQ5" s="195"/>
      <c r="KOR5" s="195"/>
      <c r="KOS5" s="195"/>
      <c r="KOT5" s="195"/>
      <c r="KOU5" s="195"/>
      <c r="KOV5" s="195"/>
      <c r="KOW5" s="195"/>
      <c r="KOX5" s="195"/>
      <c r="KOY5" s="195"/>
      <c r="KOZ5" s="195"/>
      <c r="KPA5" s="195"/>
      <c r="KPB5" s="195"/>
      <c r="KPC5" s="195"/>
      <c r="KPD5" s="195"/>
      <c r="KPE5" s="195"/>
      <c r="KPF5" s="195"/>
      <c r="KPG5" s="195"/>
      <c r="KPH5" s="195"/>
      <c r="KPI5" s="195"/>
      <c r="KPJ5" s="195"/>
      <c r="KPK5" s="195"/>
      <c r="KPL5" s="195"/>
      <c r="KPM5" s="195"/>
      <c r="KPN5" s="195"/>
      <c r="KPO5" s="195"/>
      <c r="KPP5" s="195"/>
      <c r="KPQ5" s="195"/>
      <c r="KPR5" s="195"/>
      <c r="KPS5" s="195"/>
      <c r="KPT5" s="195"/>
      <c r="KPU5" s="195"/>
      <c r="KPV5" s="195"/>
      <c r="KPW5" s="195"/>
      <c r="KPX5" s="195"/>
      <c r="KPY5" s="195"/>
      <c r="KPZ5" s="195"/>
      <c r="KQA5" s="195"/>
      <c r="KQB5" s="195"/>
      <c r="KQC5" s="195"/>
      <c r="KQD5" s="195"/>
      <c r="KQE5" s="195"/>
      <c r="KQF5" s="195"/>
      <c r="KQG5" s="195"/>
      <c r="KQH5" s="195"/>
      <c r="KQI5" s="195"/>
      <c r="KQJ5" s="195"/>
      <c r="KQK5" s="195"/>
      <c r="KQL5" s="195"/>
      <c r="KQM5" s="195"/>
      <c r="KQN5" s="195"/>
      <c r="KQO5" s="195"/>
      <c r="KQP5" s="195"/>
      <c r="KQQ5" s="195"/>
      <c r="KQR5" s="195"/>
      <c r="KQS5" s="195"/>
      <c r="KQT5" s="195"/>
      <c r="KQU5" s="195"/>
      <c r="KQV5" s="195"/>
      <c r="KQW5" s="195"/>
      <c r="KQX5" s="195"/>
      <c r="KQY5" s="195"/>
      <c r="KQZ5" s="195"/>
      <c r="KRA5" s="195"/>
      <c r="KRB5" s="195"/>
      <c r="KRC5" s="195"/>
      <c r="KRD5" s="195"/>
      <c r="KRE5" s="195"/>
      <c r="KRF5" s="195"/>
      <c r="KRG5" s="195"/>
      <c r="KRH5" s="195"/>
      <c r="KRI5" s="195"/>
      <c r="KRJ5" s="195"/>
      <c r="KRK5" s="195"/>
      <c r="KRL5" s="195"/>
      <c r="KRM5" s="195"/>
      <c r="KRN5" s="195"/>
      <c r="KRO5" s="195"/>
      <c r="KRP5" s="195"/>
      <c r="KRQ5" s="195"/>
      <c r="KRR5" s="195"/>
      <c r="KRS5" s="195"/>
      <c r="KRT5" s="195"/>
      <c r="KRU5" s="195"/>
      <c r="KRV5" s="195"/>
      <c r="KRW5" s="195"/>
      <c r="KRX5" s="195"/>
      <c r="KRY5" s="195"/>
      <c r="KRZ5" s="195"/>
      <c r="KSA5" s="195"/>
      <c r="KSB5" s="195"/>
      <c r="KSC5" s="195"/>
      <c r="KSD5" s="195"/>
      <c r="KSE5" s="195"/>
      <c r="KSF5" s="195"/>
      <c r="KSG5" s="195"/>
      <c r="KSH5" s="195"/>
      <c r="KSI5" s="195"/>
      <c r="KSJ5" s="195"/>
      <c r="KSK5" s="195"/>
      <c r="KSL5" s="195"/>
      <c r="KSM5" s="195"/>
      <c r="KSN5" s="195"/>
      <c r="KSO5" s="195"/>
      <c r="KSP5" s="195"/>
      <c r="KSQ5" s="195"/>
      <c r="KSR5" s="195"/>
      <c r="KSS5" s="195"/>
      <c r="KST5" s="195"/>
      <c r="KSU5" s="195"/>
      <c r="KSV5" s="195"/>
      <c r="KSW5" s="195"/>
      <c r="KSX5" s="195"/>
      <c r="KSY5" s="195"/>
      <c r="KSZ5" s="195"/>
      <c r="KTA5" s="195"/>
      <c r="KTB5" s="195"/>
      <c r="KTC5" s="195"/>
      <c r="KTD5" s="195"/>
      <c r="KTE5" s="195"/>
      <c r="KTF5" s="195"/>
      <c r="KTG5" s="195"/>
      <c r="KTH5" s="195"/>
      <c r="KTI5" s="195"/>
      <c r="KTJ5" s="195"/>
      <c r="KTK5" s="195"/>
      <c r="KTL5" s="195"/>
      <c r="KTM5" s="195"/>
      <c r="KTN5" s="195"/>
      <c r="KTO5" s="195"/>
      <c r="KTP5" s="195"/>
      <c r="KTQ5" s="195"/>
      <c r="KTR5" s="195"/>
      <c r="KTS5" s="195"/>
      <c r="KTT5" s="195"/>
      <c r="KTU5" s="195"/>
      <c r="KTV5" s="195"/>
      <c r="KTW5" s="195"/>
      <c r="KTX5" s="195"/>
      <c r="KTY5" s="195"/>
      <c r="KTZ5" s="195"/>
      <c r="KUA5" s="195"/>
      <c r="KUB5" s="195"/>
      <c r="KUC5" s="195"/>
      <c r="KUD5" s="195"/>
      <c r="KUE5" s="195"/>
      <c r="KUF5" s="195"/>
      <c r="KUG5" s="195"/>
      <c r="KUH5" s="195"/>
      <c r="KUI5" s="195"/>
      <c r="KUJ5" s="195"/>
      <c r="KUK5" s="195"/>
      <c r="KUL5" s="195"/>
      <c r="KUM5" s="195"/>
      <c r="KUN5" s="195"/>
      <c r="KUO5" s="195"/>
      <c r="KUP5" s="195"/>
      <c r="KUQ5" s="195"/>
      <c r="KUR5" s="195"/>
      <c r="KUS5" s="195"/>
      <c r="KUT5" s="195"/>
      <c r="KUU5" s="195"/>
      <c r="KUV5" s="195"/>
      <c r="KUW5" s="195"/>
      <c r="KUX5" s="195"/>
      <c r="KUY5" s="195"/>
      <c r="KUZ5" s="195"/>
      <c r="KVA5" s="195"/>
      <c r="KVB5" s="195"/>
      <c r="KVC5" s="195"/>
      <c r="KVD5" s="195"/>
      <c r="KVE5" s="195"/>
      <c r="KVF5" s="195"/>
      <c r="KVG5" s="195"/>
      <c r="KVH5" s="195"/>
      <c r="KVI5" s="195"/>
      <c r="KVJ5" s="195"/>
      <c r="KVK5" s="195"/>
      <c r="KVL5" s="195"/>
      <c r="KVM5" s="195"/>
      <c r="KVN5" s="195"/>
      <c r="KVO5" s="195"/>
      <c r="KVP5" s="195"/>
      <c r="KVQ5" s="195"/>
      <c r="KVR5" s="195"/>
      <c r="KVS5" s="195"/>
      <c r="KVT5" s="195"/>
      <c r="KVU5" s="195"/>
      <c r="KVV5" s="195"/>
      <c r="KVW5" s="195"/>
      <c r="KVX5" s="195"/>
      <c r="KVY5" s="195"/>
      <c r="KVZ5" s="195"/>
      <c r="KWA5" s="195"/>
      <c r="KWB5" s="195"/>
      <c r="KWC5" s="195"/>
      <c r="KWD5" s="195"/>
      <c r="KWE5" s="195"/>
      <c r="KWF5" s="195"/>
      <c r="KWG5" s="195"/>
      <c r="KWH5" s="195"/>
      <c r="KWI5" s="195"/>
      <c r="KWJ5" s="195"/>
      <c r="KWK5" s="195"/>
      <c r="KWL5" s="195"/>
      <c r="KWM5" s="195"/>
      <c r="KWN5" s="195"/>
      <c r="KWO5" s="195"/>
      <c r="KWP5" s="195"/>
      <c r="KWQ5" s="195"/>
      <c r="KWR5" s="195"/>
      <c r="KWS5" s="195"/>
      <c r="KWT5" s="195"/>
      <c r="KWU5" s="195"/>
      <c r="KWV5" s="195"/>
      <c r="KWW5" s="195"/>
      <c r="KWX5" s="195"/>
      <c r="KWY5" s="195"/>
      <c r="KWZ5" s="195"/>
      <c r="KXA5" s="195"/>
      <c r="KXB5" s="195"/>
      <c r="KXC5" s="195"/>
      <c r="KXD5" s="195"/>
      <c r="KXE5" s="195"/>
      <c r="KXF5" s="195"/>
      <c r="KXG5" s="195"/>
      <c r="KXH5" s="195"/>
      <c r="KXI5" s="195"/>
      <c r="KXJ5" s="195"/>
      <c r="KXK5" s="195"/>
      <c r="KXL5" s="195"/>
      <c r="KXM5" s="195"/>
      <c r="KXN5" s="195"/>
      <c r="KXO5" s="195"/>
      <c r="KXP5" s="195"/>
      <c r="KXQ5" s="195"/>
      <c r="KXR5" s="195"/>
      <c r="KXS5" s="195"/>
      <c r="KXT5" s="195"/>
      <c r="KXU5" s="195"/>
      <c r="KXV5" s="195"/>
      <c r="KXW5" s="195"/>
      <c r="KXX5" s="195"/>
      <c r="KXY5" s="195"/>
      <c r="KXZ5" s="195"/>
      <c r="KYA5" s="195"/>
      <c r="KYB5" s="195"/>
      <c r="KYC5" s="195"/>
      <c r="KYD5" s="195"/>
      <c r="KYE5" s="195"/>
      <c r="KYF5" s="195"/>
      <c r="KYG5" s="195"/>
      <c r="KYH5" s="195"/>
      <c r="KYI5" s="195"/>
      <c r="KYJ5" s="195"/>
      <c r="KYK5" s="195"/>
      <c r="KYL5" s="195"/>
      <c r="KYM5" s="195"/>
      <c r="KYN5" s="195"/>
      <c r="KYO5" s="195"/>
      <c r="KYP5" s="195"/>
      <c r="KYQ5" s="195"/>
      <c r="KYR5" s="195"/>
      <c r="KYS5" s="195"/>
      <c r="KYT5" s="195"/>
      <c r="KYU5" s="195"/>
      <c r="KYV5" s="195"/>
      <c r="KYW5" s="195"/>
      <c r="KYX5" s="195"/>
      <c r="KYY5" s="195"/>
      <c r="KYZ5" s="195"/>
      <c r="KZA5" s="195"/>
      <c r="KZB5" s="195"/>
      <c r="KZC5" s="195"/>
      <c r="KZD5" s="195"/>
      <c r="KZE5" s="195"/>
      <c r="KZF5" s="195"/>
      <c r="KZG5" s="195"/>
      <c r="KZH5" s="195"/>
      <c r="KZI5" s="195"/>
      <c r="KZJ5" s="195"/>
      <c r="KZK5" s="195"/>
      <c r="KZL5" s="195"/>
      <c r="KZM5" s="195"/>
      <c r="KZN5" s="195"/>
      <c r="KZO5" s="195"/>
      <c r="KZP5" s="195"/>
      <c r="KZQ5" s="195"/>
      <c r="KZR5" s="195"/>
      <c r="KZS5" s="195"/>
      <c r="KZT5" s="195"/>
      <c r="KZU5" s="195"/>
      <c r="KZV5" s="195"/>
      <c r="KZW5" s="195"/>
      <c r="KZX5" s="195"/>
      <c r="KZY5" s="195"/>
      <c r="KZZ5" s="195"/>
      <c r="LAA5" s="195"/>
      <c r="LAB5" s="195"/>
      <c r="LAC5" s="195"/>
      <c r="LAD5" s="195"/>
      <c r="LAE5" s="195"/>
      <c r="LAF5" s="195"/>
      <c r="LAG5" s="195"/>
      <c r="LAH5" s="195"/>
      <c r="LAI5" s="195"/>
      <c r="LAJ5" s="195"/>
      <c r="LAK5" s="195"/>
      <c r="LAL5" s="195"/>
      <c r="LAM5" s="195"/>
      <c r="LAN5" s="195"/>
      <c r="LAO5" s="195"/>
      <c r="LAP5" s="195"/>
      <c r="LAQ5" s="195"/>
      <c r="LAR5" s="195"/>
      <c r="LAS5" s="195"/>
      <c r="LAT5" s="195"/>
      <c r="LAU5" s="195"/>
      <c r="LAV5" s="195"/>
      <c r="LAW5" s="195"/>
      <c r="LAX5" s="195"/>
      <c r="LAY5" s="195"/>
      <c r="LAZ5" s="195"/>
      <c r="LBA5" s="195"/>
      <c r="LBB5" s="195"/>
      <c r="LBC5" s="195"/>
      <c r="LBD5" s="195"/>
      <c r="LBE5" s="195"/>
      <c r="LBF5" s="195"/>
      <c r="LBG5" s="195"/>
      <c r="LBH5" s="195"/>
      <c r="LBI5" s="195"/>
      <c r="LBJ5" s="195"/>
      <c r="LBK5" s="195"/>
      <c r="LBL5" s="195"/>
      <c r="LBM5" s="195"/>
      <c r="LBN5" s="195"/>
      <c r="LBO5" s="195"/>
      <c r="LBP5" s="195"/>
      <c r="LBQ5" s="195"/>
      <c r="LBR5" s="195"/>
      <c r="LBS5" s="195"/>
      <c r="LBT5" s="195"/>
      <c r="LBU5" s="195"/>
      <c r="LBV5" s="195"/>
      <c r="LBW5" s="195"/>
      <c r="LBX5" s="195"/>
      <c r="LBY5" s="195"/>
      <c r="LBZ5" s="195"/>
      <c r="LCA5" s="195"/>
      <c r="LCB5" s="195"/>
      <c r="LCC5" s="195"/>
      <c r="LCD5" s="195"/>
      <c r="LCE5" s="195"/>
      <c r="LCF5" s="195"/>
      <c r="LCG5" s="195"/>
      <c r="LCH5" s="195"/>
      <c r="LCI5" s="195"/>
      <c r="LCJ5" s="195"/>
      <c r="LCK5" s="195"/>
      <c r="LCL5" s="195"/>
      <c r="LCM5" s="195"/>
      <c r="LCN5" s="195"/>
      <c r="LCO5" s="195"/>
      <c r="LCP5" s="195"/>
      <c r="LCQ5" s="195"/>
      <c r="LCR5" s="195"/>
      <c r="LCS5" s="195"/>
      <c r="LCT5" s="195"/>
      <c r="LCU5" s="195"/>
      <c r="LCV5" s="195"/>
      <c r="LCW5" s="195"/>
      <c r="LCX5" s="195"/>
      <c r="LCY5" s="195"/>
      <c r="LCZ5" s="195"/>
      <c r="LDA5" s="195"/>
      <c r="LDB5" s="195"/>
      <c r="LDC5" s="195"/>
      <c r="LDD5" s="195"/>
      <c r="LDE5" s="195"/>
      <c r="LDF5" s="195"/>
      <c r="LDG5" s="195"/>
      <c r="LDH5" s="195"/>
      <c r="LDI5" s="195"/>
      <c r="LDJ5" s="195"/>
      <c r="LDK5" s="195"/>
      <c r="LDL5" s="195"/>
      <c r="LDM5" s="195"/>
      <c r="LDN5" s="195"/>
      <c r="LDO5" s="195"/>
      <c r="LDP5" s="195"/>
      <c r="LDQ5" s="195"/>
      <c r="LDR5" s="195"/>
      <c r="LDS5" s="195"/>
      <c r="LDT5" s="195"/>
      <c r="LDU5" s="195"/>
      <c r="LDV5" s="195"/>
      <c r="LDW5" s="195"/>
      <c r="LDX5" s="195"/>
      <c r="LDY5" s="195"/>
      <c r="LDZ5" s="195"/>
      <c r="LEA5" s="195"/>
      <c r="LEB5" s="195"/>
      <c r="LEC5" s="195"/>
      <c r="LED5" s="195"/>
      <c r="LEE5" s="195"/>
      <c r="LEF5" s="195"/>
      <c r="LEG5" s="195"/>
      <c r="LEH5" s="195"/>
      <c r="LEI5" s="195"/>
      <c r="LEJ5" s="195"/>
      <c r="LEK5" s="195"/>
      <c r="LEL5" s="195"/>
      <c r="LEM5" s="195"/>
      <c r="LEN5" s="195"/>
      <c r="LEO5" s="195"/>
      <c r="LEP5" s="195"/>
      <c r="LEQ5" s="195"/>
      <c r="LER5" s="195"/>
      <c r="LES5" s="195"/>
      <c r="LET5" s="195"/>
      <c r="LEU5" s="195"/>
      <c r="LEV5" s="195"/>
      <c r="LEW5" s="195"/>
      <c r="LEX5" s="195"/>
      <c r="LEY5" s="195"/>
      <c r="LEZ5" s="195"/>
      <c r="LFA5" s="195"/>
      <c r="LFB5" s="195"/>
      <c r="LFC5" s="195"/>
      <c r="LFD5" s="195"/>
      <c r="LFE5" s="195"/>
      <c r="LFF5" s="195"/>
      <c r="LFG5" s="195"/>
      <c r="LFH5" s="195"/>
      <c r="LFI5" s="195"/>
      <c r="LFJ5" s="195"/>
      <c r="LFK5" s="195"/>
      <c r="LFL5" s="195"/>
      <c r="LFM5" s="195"/>
      <c r="LFN5" s="195"/>
      <c r="LFO5" s="195"/>
      <c r="LFP5" s="195"/>
      <c r="LFQ5" s="195"/>
      <c r="LFR5" s="195"/>
      <c r="LFS5" s="195"/>
      <c r="LFT5" s="195"/>
      <c r="LFU5" s="195"/>
      <c r="LFV5" s="195"/>
      <c r="LFW5" s="195"/>
      <c r="LFX5" s="195"/>
      <c r="LFY5" s="195"/>
      <c r="LFZ5" s="195"/>
      <c r="LGA5" s="195"/>
      <c r="LGB5" s="195"/>
      <c r="LGC5" s="195"/>
      <c r="LGD5" s="195"/>
      <c r="LGE5" s="195"/>
      <c r="LGF5" s="195"/>
      <c r="LGG5" s="195"/>
      <c r="LGH5" s="195"/>
      <c r="LGI5" s="195"/>
      <c r="LGJ5" s="195"/>
      <c r="LGK5" s="195"/>
      <c r="LGL5" s="195"/>
      <c r="LGM5" s="195"/>
      <c r="LGN5" s="195"/>
      <c r="LGO5" s="195"/>
      <c r="LGP5" s="195"/>
      <c r="LGQ5" s="195"/>
      <c r="LGR5" s="195"/>
      <c r="LGS5" s="195"/>
      <c r="LGT5" s="195"/>
      <c r="LGU5" s="195"/>
      <c r="LGV5" s="195"/>
      <c r="LGW5" s="195"/>
      <c r="LGX5" s="195"/>
      <c r="LGY5" s="195"/>
      <c r="LGZ5" s="195"/>
      <c r="LHA5" s="195"/>
      <c r="LHB5" s="195"/>
      <c r="LHC5" s="195"/>
      <c r="LHD5" s="195"/>
      <c r="LHE5" s="195"/>
      <c r="LHF5" s="195"/>
      <c r="LHG5" s="195"/>
      <c r="LHH5" s="195"/>
      <c r="LHI5" s="195"/>
      <c r="LHJ5" s="195"/>
      <c r="LHK5" s="195"/>
      <c r="LHL5" s="195"/>
      <c r="LHM5" s="195"/>
      <c r="LHN5" s="195"/>
      <c r="LHO5" s="195"/>
      <c r="LHP5" s="195"/>
      <c r="LHQ5" s="195"/>
      <c r="LHR5" s="195"/>
      <c r="LHS5" s="195"/>
      <c r="LHT5" s="195"/>
      <c r="LHU5" s="195"/>
      <c r="LHV5" s="195"/>
      <c r="LHW5" s="195"/>
      <c r="LHX5" s="195"/>
      <c r="LHY5" s="195"/>
      <c r="LHZ5" s="195"/>
      <c r="LIA5" s="195"/>
      <c r="LIB5" s="195"/>
      <c r="LIC5" s="195"/>
      <c r="LID5" s="195"/>
      <c r="LIE5" s="195"/>
      <c r="LIF5" s="195"/>
      <c r="LIG5" s="195"/>
      <c r="LIH5" s="195"/>
      <c r="LII5" s="195"/>
      <c r="LIJ5" s="195"/>
      <c r="LIK5" s="195"/>
      <c r="LIL5" s="195"/>
      <c r="LIM5" s="195"/>
      <c r="LIN5" s="195"/>
      <c r="LIO5" s="195"/>
      <c r="LIP5" s="195"/>
      <c r="LIQ5" s="195"/>
      <c r="LIR5" s="195"/>
      <c r="LIS5" s="195"/>
      <c r="LIT5" s="195"/>
      <c r="LIU5" s="195"/>
      <c r="LIV5" s="195"/>
      <c r="LIW5" s="195"/>
      <c r="LIX5" s="195"/>
      <c r="LIY5" s="195"/>
      <c r="LIZ5" s="195"/>
      <c r="LJA5" s="195"/>
      <c r="LJB5" s="195"/>
      <c r="LJC5" s="195"/>
      <c r="LJD5" s="195"/>
      <c r="LJE5" s="195"/>
      <c r="LJF5" s="195"/>
      <c r="LJG5" s="195"/>
      <c r="LJH5" s="195"/>
      <c r="LJI5" s="195"/>
      <c r="LJJ5" s="195"/>
      <c r="LJK5" s="195"/>
      <c r="LJL5" s="195"/>
      <c r="LJM5" s="195"/>
      <c r="LJN5" s="195"/>
      <c r="LJO5" s="195"/>
      <c r="LJP5" s="195"/>
      <c r="LJQ5" s="195"/>
      <c r="LJR5" s="195"/>
      <c r="LJS5" s="195"/>
      <c r="LJT5" s="195"/>
      <c r="LJU5" s="195"/>
      <c r="LJV5" s="195"/>
      <c r="LJW5" s="195"/>
      <c r="LJX5" s="195"/>
      <c r="LJY5" s="195"/>
      <c r="LJZ5" s="195"/>
      <c r="LKA5" s="195"/>
      <c r="LKB5" s="195"/>
      <c r="LKC5" s="195"/>
      <c r="LKD5" s="195"/>
      <c r="LKE5" s="195"/>
      <c r="LKF5" s="195"/>
      <c r="LKG5" s="195"/>
      <c r="LKH5" s="195"/>
      <c r="LKI5" s="195"/>
      <c r="LKJ5" s="195"/>
      <c r="LKK5" s="195"/>
      <c r="LKL5" s="195"/>
      <c r="LKM5" s="195"/>
      <c r="LKN5" s="195"/>
      <c r="LKO5" s="195"/>
      <c r="LKP5" s="195"/>
      <c r="LKQ5" s="195"/>
      <c r="LKR5" s="195"/>
      <c r="LKS5" s="195"/>
      <c r="LKT5" s="195"/>
      <c r="LKU5" s="195"/>
      <c r="LKV5" s="195"/>
      <c r="LKW5" s="195"/>
      <c r="LKX5" s="195"/>
      <c r="LKY5" s="195"/>
      <c r="LKZ5" s="195"/>
      <c r="LLA5" s="195"/>
      <c r="LLB5" s="195"/>
      <c r="LLC5" s="195"/>
      <c r="LLD5" s="195"/>
      <c r="LLE5" s="195"/>
      <c r="LLF5" s="195"/>
      <c r="LLG5" s="195"/>
      <c r="LLH5" s="195"/>
      <c r="LLI5" s="195"/>
      <c r="LLJ5" s="195"/>
      <c r="LLK5" s="195"/>
      <c r="LLL5" s="195"/>
      <c r="LLM5" s="195"/>
      <c r="LLN5" s="195"/>
      <c r="LLO5" s="195"/>
      <c r="LLP5" s="195"/>
      <c r="LLQ5" s="195"/>
      <c r="LLR5" s="195"/>
      <c r="LLS5" s="195"/>
      <c r="LLT5" s="195"/>
      <c r="LLU5" s="195"/>
      <c r="LLV5" s="195"/>
      <c r="LLW5" s="195"/>
      <c r="LLX5" s="195"/>
      <c r="LLY5" s="195"/>
      <c r="LLZ5" s="195"/>
      <c r="LMA5" s="195"/>
      <c r="LMB5" s="195"/>
      <c r="LMC5" s="195"/>
      <c r="LMD5" s="195"/>
      <c r="LME5" s="195"/>
      <c r="LMF5" s="195"/>
      <c r="LMG5" s="195"/>
      <c r="LMH5" s="195"/>
      <c r="LMI5" s="195"/>
      <c r="LMJ5" s="195"/>
      <c r="LMK5" s="195"/>
      <c r="LML5" s="195"/>
      <c r="LMM5" s="195"/>
      <c r="LMN5" s="195"/>
      <c r="LMO5" s="195"/>
      <c r="LMP5" s="195"/>
      <c r="LMQ5" s="195"/>
      <c r="LMR5" s="195"/>
      <c r="LMS5" s="195"/>
      <c r="LMT5" s="195"/>
      <c r="LMU5" s="195"/>
      <c r="LMV5" s="195"/>
      <c r="LMW5" s="195"/>
      <c r="LMX5" s="195"/>
      <c r="LMY5" s="195"/>
      <c r="LMZ5" s="195"/>
      <c r="LNA5" s="195"/>
      <c r="LNB5" s="195"/>
      <c r="LNC5" s="195"/>
      <c r="LND5" s="195"/>
      <c r="LNE5" s="195"/>
      <c r="LNF5" s="195"/>
      <c r="LNG5" s="195"/>
      <c r="LNH5" s="195"/>
      <c r="LNI5" s="195"/>
      <c r="LNJ5" s="195"/>
      <c r="LNK5" s="195"/>
      <c r="LNL5" s="195"/>
      <c r="LNM5" s="195"/>
      <c r="LNN5" s="195"/>
      <c r="LNO5" s="195"/>
      <c r="LNP5" s="195"/>
      <c r="LNQ5" s="195"/>
      <c r="LNR5" s="195"/>
      <c r="LNS5" s="195"/>
      <c r="LNT5" s="195"/>
      <c r="LNU5" s="195"/>
      <c r="LNV5" s="195"/>
      <c r="LNW5" s="195"/>
      <c r="LNX5" s="195"/>
      <c r="LNY5" s="195"/>
      <c r="LNZ5" s="195"/>
      <c r="LOA5" s="195"/>
      <c r="LOB5" s="195"/>
      <c r="LOC5" s="195"/>
      <c r="LOD5" s="195"/>
      <c r="LOE5" s="195"/>
      <c r="LOF5" s="195"/>
      <c r="LOG5" s="195"/>
      <c r="LOH5" s="195"/>
      <c r="LOI5" s="195"/>
      <c r="LOJ5" s="195"/>
      <c r="LOK5" s="195"/>
      <c r="LOL5" s="195"/>
      <c r="LOM5" s="195"/>
      <c r="LON5" s="195"/>
      <c r="LOO5" s="195"/>
      <c r="LOP5" s="195"/>
      <c r="LOQ5" s="195"/>
      <c r="LOR5" s="195"/>
      <c r="LOS5" s="195"/>
      <c r="LOT5" s="195"/>
      <c r="LOU5" s="195"/>
      <c r="LOV5" s="195"/>
      <c r="LOW5" s="195"/>
      <c r="LOX5" s="195"/>
      <c r="LOY5" s="195"/>
      <c r="LOZ5" s="195"/>
      <c r="LPA5" s="195"/>
      <c r="LPB5" s="195"/>
      <c r="LPC5" s="195"/>
      <c r="LPD5" s="195"/>
      <c r="LPE5" s="195"/>
      <c r="LPF5" s="195"/>
      <c r="LPG5" s="195"/>
      <c r="LPH5" s="195"/>
      <c r="LPI5" s="195"/>
      <c r="LPJ5" s="195"/>
      <c r="LPK5" s="195"/>
      <c r="LPL5" s="195"/>
      <c r="LPM5" s="195"/>
      <c r="LPN5" s="195"/>
      <c r="LPO5" s="195"/>
      <c r="LPP5" s="195"/>
      <c r="LPQ5" s="195"/>
      <c r="LPR5" s="195"/>
      <c r="LPS5" s="195"/>
      <c r="LPT5" s="195"/>
      <c r="LPU5" s="195"/>
      <c r="LPV5" s="195"/>
      <c r="LPW5" s="195"/>
      <c r="LPX5" s="195"/>
      <c r="LPY5" s="195"/>
      <c r="LPZ5" s="195"/>
      <c r="LQA5" s="195"/>
      <c r="LQB5" s="195"/>
      <c r="LQC5" s="195"/>
      <c r="LQD5" s="195"/>
      <c r="LQE5" s="195"/>
      <c r="LQF5" s="195"/>
      <c r="LQG5" s="195"/>
      <c r="LQH5" s="195"/>
      <c r="LQI5" s="195"/>
      <c r="LQJ5" s="195"/>
      <c r="LQK5" s="195"/>
      <c r="LQL5" s="195"/>
      <c r="LQM5" s="195"/>
      <c r="LQN5" s="195"/>
      <c r="LQO5" s="195"/>
      <c r="LQP5" s="195"/>
      <c r="LQQ5" s="195"/>
      <c r="LQR5" s="195"/>
      <c r="LQS5" s="195"/>
      <c r="LQT5" s="195"/>
      <c r="LQU5" s="195"/>
      <c r="LQV5" s="195"/>
      <c r="LQW5" s="195"/>
      <c r="LQX5" s="195"/>
      <c r="LQY5" s="195"/>
      <c r="LQZ5" s="195"/>
      <c r="LRA5" s="195"/>
      <c r="LRB5" s="195"/>
      <c r="LRC5" s="195"/>
      <c r="LRD5" s="195"/>
      <c r="LRE5" s="195"/>
      <c r="LRF5" s="195"/>
      <c r="LRG5" s="195"/>
      <c r="LRH5" s="195"/>
      <c r="LRI5" s="195"/>
      <c r="LRJ5" s="195"/>
      <c r="LRK5" s="195"/>
      <c r="LRL5" s="195"/>
      <c r="LRM5" s="195"/>
      <c r="LRN5" s="195"/>
      <c r="LRO5" s="195"/>
      <c r="LRP5" s="195"/>
      <c r="LRQ5" s="195"/>
      <c r="LRR5" s="195"/>
      <c r="LRS5" s="195"/>
      <c r="LRT5" s="195"/>
      <c r="LRU5" s="195"/>
      <c r="LRV5" s="195"/>
      <c r="LRW5" s="195"/>
      <c r="LRX5" s="195"/>
      <c r="LRY5" s="195"/>
      <c r="LRZ5" s="195"/>
      <c r="LSA5" s="195"/>
      <c r="LSB5" s="195"/>
      <c r="LSC5" s="195"/>
      <c r="LSD5" s="195"/>
      <c r="LSE5" s="195"/>
      <c r="LSF5" s="195"/>
      <c r="LSG5" s="195"/>
      <c r="LSH5" s="195"/>
      <c r="LSI5" s="195"/>
      <c r="LSJ5" s="195"/>
      <c r="LSK5" s="195"/>
      <c r="LSL5" s="195"/>
      <c r="LSM5" s="195"/>
      <c r="LSN5" s="195"/>
      <c r="LSO5" s="195"/>
      <c r="LSP5" s="195"/>
      <c r="LSQ5" s="195"/>
      <c r="LSR5" s="195"/>
      <c r="LSS5" s="195"/>
      <c r="LST5" s="195"/>
      <c r="LSU5" s="195"/>
      <c r="LSV5" s="195"/>
      <c r="LSW5" s="195"/>
      <c r="LSX5" s="195"/>
      <c r="LSY5" s="195"/>
      <c r="LSZ5" s="195"/>
      <c r="LTA5" s="195"/>
      <c r="LTB5" s="195"/>
      <c r="LTC5" s="195"/>
      <c r="LTD5" s="195"/>
      <c r="LTE5" s="195"/>
      <c r="LTF5" s="195"/>
      <c r="LTG5" s="195"/>
      <c r="LTH5" s="195"/>
      <c r="LTI5" s="195"/>
      <c r="LTJ5" s="195"/>
      <c r="LTK5" s="195"/>
      <c r="LTL5" s="195"/>
      <c r="LTM5" s="195"/>
      <c r="LTN5" s="195"/>
      <c r="LTO5" s="195"/>
      <c r="LTP5" s="195"/>
      <c r="LTQ5" s="195"/>
      <c r="LTR5" s="195"/>
      <c r="LTS5" s="195"/>
      <c r="LTT5" s="195"/>
      <c r="LTU5" s="195"/>
      <c r="LTV5" s="195"/>
      <c r="LTW5" s="195"/>
      <c r="LTX5" s="195"/>
      <c r="LTY5" s="195"/>
      <c r="LTZ5" s="195"/>
      <c r="LUA5" s="195"/>
      <c r="LUB5" s="195"/>
      <c r="LUC5" s="195"/>
      <c r="LUD5" s="195"/>
      <c r="LUE5" s="195"/>
      <c r="LUF5" s="195"/>
      <c r="LUG5" s="195"/>
      <c r="LUH5" s="195"/>
      <c r="LUI5" s="195"/>
      <c r="LUJ5" s="195"/>
      <c r="LUK5" s="195"/>
      <c r="LUL5" s="195"/>
      <c r="LUM5" s="195"/>
      <c r="LUN5" s="195"/>
      <c r="LUO5" s="195"/>
      <c r="LUP5" s="195"/>
      <c r="LUQ5" s="195"/>
      <c r="LUR5" s="195"/>
      <c r="LUS5" s="195"/>
      <c r="LUT5" s="195"/>
      <c r="LUU5" s="195"/>
      <c r="LUV5" s="195"/>
      <c r="LUW5" s="195"/>
      <c r="LUX5" s="195"/>
      <c r="LUY5" s="195"/>
      <c r="LUZ5" s="195"/>
      <c r="LVA5" s="195"/>
      <c r="LVB5" s="195"/>
      <c r="LVC5" s="195"/>
      <c r="LVD5" s="195"/>
      <c r="LVE5" s="195"/>
      <c r="LVF5" s="195"/>
      <c r="LVG5" s="195"/>
      <c r="LVH5" s="195"/>
      <c r="LVI5" s="195"/>
      <c r="LVJ5" s="195"/>
      <c r="LVK5" s="195"/>
      <c r="LVL5" s="195"/>
      <c r="LVM5" s="195"/>
      <c r="LVN5" s="195"/>
      <c r="LVO5" s="195"/>
      <c r="LVP5" s="195"/>
      <c r="LVQ5" s="195"/>
      <c r="LVR5" s="195"/>
      <c r="LVS5" s="195"/>
      <c r="LVT5" s="195"/>
      <c r="LVU5" s="195"/>
      <c r="LVV5" s="195"/>
      <c r="LVW5" s="195"/>
      <c r="LVX5" s="195"/>
      <c r="LVY5" s="195"/>
      <c r="LVZ5" s="195"/>
      <c r="LWA5" s="195"/>
      <c r="LWB5" s="195"/>
      <c r="LWC5" s="195"/>
      <c r="LWD5" s="195"/>
      <c r="LWE5" s="195"/>
      <c r="LWF5" s="195"/>
      <c r="LWG5" s="195"/>
      <c r="LWH5" s="195"/>
      <c r="LWI5" s="195"/>
      <c r="LWJ5" s="195"/>
      <c r="LWK5" s="195"/>
      <c r="LWL5" s="195"/>
      <c r="LWM5" s="195"/>
      <c r="LWN5" s="195"/>
      <c r="LWO5" s="195"/>
      <c r="LWP5" s="195"/>
      <c r="LWQ5" s="195"/>
      <c r="LWR5" s="195"/>
      <c r="LWS5" s="195"/>
      <c r="LWT5" s="195"/>
      <c r="LWU5" s="195"/>
      <c r="LWV5" s="195"/>
      <c r="LWW5" s="195"/>
      <c r="LWX5" s="195"/>
      <c r="LWY5" s="195"/>
      <c r="LWZ5" s="195"/>
      <c r="LXA5" s="195"/>
      <c r="LXB5" s="195"/>
      <c r="LXC5" s="195"/>
      <c r="LXD5" s="195"/>
      <c r="LXE5" s="195"/>
      <c r="LXF5" s="195"/>
      <c r="LXG5" s="195"/>
      <c r="LXH5" s="195"/>
      <c r="LXI5" s="195"/>
      <c r="LXJ5" s="195"/>
      <c r="LXK5" s="195"/>
      <c r="LXL5" s="195"/>
      <c r="LXM5" s="195"/>
      <c r="LXN5" s="195"/>
      <c r="LXO5" s="195"/>
      <c r="LXP5" s="195"/>
      <c r="LXQ5" s="195"/>
      <c r="LXR5" s="195"/>
      <c r="LXS5" s="195"/>
      <c r="LXT5" s="195"/>
      <c r="LXU5" s="195"/>
      <c r="LXV5" s="195"/>
      <c r="LXW5" s="195"/>
      <c r="LXX5" s="195"/>
      <c r="LXY5" s="195"/>
      <c r="LXZ5" s="195"/>
      <c r="LYA5" s="195"/>
      <c r="LYB5" s="195"/>
      <c r="LYC5" s="195"/>
      <c r="LYD5" s="195"/>
      <c r="LYE5" s="195"/>
      <c r="LYF5" s="195"/>
      <c r="LYG5" s="195"/>
      <c r="LYH5" s="195"/>
      <c r="LYI5" s="195"/>
      <c r="LYJ5" s="195"/>
      <c r="LYK5" s="195"/>
      <c r="LYL5" s="195"/>
      <c r="LYM5" s="195"/>
      <c r="LYN5" s="195"/>
      <c r="LYO5" s="195"/>
      <c r="LYP5" s="195"/>
      <c r="LYQ5" s="195"/>
      <c r="LYR5" s="195"/>
      <c r="LYS5" s="195"/>
      <c r="LYT5" s="195"/>
      <c r="LYU5" s="195"/>
      <c r="LYV5" s="195"/>
      <c r="LYW5" s="195"/>
      <c r="LYX5" s="195"/>
      <c r="LYY5" s="195"/>
      <c r="LYZ5" s="195"/>
      <c r="LZA5" s="195"/>
      <c r="LZB5" s="195"/>
      <c r="LZC5" s="195"/>
      <c r="LZD5" s="195"/>
      <c r="LZE5" s="195"/>
      <c r="LZF5" s="195"/>
      <c r="LZG5" s="195"/>
      <c r="LZH5" s="195"/>
      <c r="LZI5" s="195"/>
      <c r="LZJ5" s="195"/>
      <c r="LZK5" s="195"/>
      <c r="LZL5" s="195"/>
      <c r="LZM5" s="195"/>
      <c r="LZN5" s="195"/>
      <c r="LZO5" s="195"/>
      <c r="LZP5" s="195"/>
      <c r="LZQ5" s="195"/>
      <c r="LZR5" s="195"/>
      <c r="LZS5" s="195"/>
      <c r="LZT5" s="195"/>
      <c r="LZU5" s="195"/>
      <c r="LZV5" s="195"/>
      <c r="LZW5" s="195"/>
      <c r="LZX5" s="195"/>
      <c r="LZY5" s="195"/>
      <c r="LZZ5" s="195"/>
      <c r="MAA5" s="195"/>
      <c r="MAB5" s="195"/>
      <c r="MAC5" s="195"/>
      <c r="MAD5" s="195"/>
      <c r="MAE5" s="195"/>
      <c r="MAF5" s="195"/>
      <c r="MAG5" s="195"/>
      <c r="MAH5" s="195"/>
      <c r="MAI5" s="195"/>
      <c r="MAJ5" s="195"/>
      <c r="MAK5" s="195"/>
      <c r="MAL5" s="195"/>
      <c r="MAM5" s="195"/>
      <c r="MAN5" s="195"/>
      <c r="MAO5" s="195"/>
      <c r="MAP5" s="195"/>
      <c r="MAQ5" s="195"/>
      <c r="MAR5" s="195"/>
      <c r="MAS5" s="195"/>
      <c r="MAT5" s="195"/>
      <c r="MAU5" s="195"/>
      <c r="MAV5" s="195"/>
      <c r="MAW5" s="195"/>
      <c r="MAX5" s="195"/>
      <c r="MAY5" s="195"/>
      <c r="MAZ5" s="195"/>
      <c r="MBA5" s="195"/>
      <c r="MBB5" s="195"/>
      <c r="MBC5" s="195"/>
      <c r="MBD5" s="195"/>
      <c r="MBE5" s="195"/>
      <c r="MBF5" s="195"/>
      <c r="MBG5" s="195"/>
      <c r="MBH5" s="195"/>
      <c r="MBI5" s="195"/>
      <c r="MBJ5" s="195"/>
      <c r="MBK5" s="195"/>
      <c r="MBL5" s="195"/>
      <c r="MBM5" s="195"/>
      <c r="MBN5" s="195"/>
      <c r="MBO5" s="195"/>
      <c r="MBP5" s="195"/>
      <c r="MBQ5" s="195"/>
      <c r="MBR5" s="195"/>
      <c r="MBS5" s="195"/>
      <c r="MBT5" s="195"/>
      <c r="MBU5" s="195"/>
      <c r="MBV5" s="195"/>
      <c r="MBW5" s="195"/>
      <c r="MBX5" s="195"/>
      <c r="MBY5" s="195"/>
      <c r="MBZ5" s="195"/>
      <c r="MCA5" s="195"/>
      <c r="MCB5" s="195"/>
      <c r="MCC5" s="195"/>
      <c r="MCD5" s="195"/>
      <c r="MCE5" s="195"/>
      <c r="MCF5" s="195"/>
      <c r="MCG5" s="195"/>
      <c r="MCH5" s="195"/>
      <c r="MCI5" s="195"/>
      <c r="MCJ5" s="195"/>
      <c r="MCK5" s="195"/>
      <c r="MCL5" s="195"/>
      <c r="MCM5" s="195"/>
      <c r="MCN5" s="195"/>
      <c r="MCO5" s="195"/>
      <c r="MCP5" s="195"/>
      <c r="MCQ5" s="195"/>
      <c r="MCR5" s="195"/>
      <c r="MCS5" s="195"/>
      <c r="MCT5" s="195"/>
      <c r="MCU5" s="195"/>
      <c r="MCV5" s="195"/>
      <c r="MCW5" s="195"/>
      <c r="MCX5" s="195"/>
      <c r="MCY5" s="195"/>
      <c r="MCZ5" s="195"/>
      <c r="MDA5" s="195"/>
      <c r="MDB5" s="195"/>
      <c r="MDC5" s="195"/>
      <c r="MDD5" s="195"/>
      <c r="MDE5" s="195"/>
      <c r="MDF5" s="195"/>
      <c r="MDG5" s="195"/>
      <c r="MDH5" s="195"/>
      <c r="MDI5" s="195"/>
      <c r="MDJ5" s="195"/>
      <c r="MDK5" s="195"/>
      <c r="MDL5" s="195"/>
      <c r="MDM5" s="195"/>
      <c r="MDN5" s="195"/>
      <c r="MDO5" s="195"/>
      <c r="MDP5" s="195"/>
      <c r="MDQ5" s="195"/>
      <c r="MDR5" s="195"/>
      <c r="MDS5" s="195"/>
      <c r="MDT5" s="195"/>
      <c r="MDU5" s="195"/>
      <c r="MDV5" s="195"/>
      <c r="MDW5" s="195"/>
      <c r="MDX5" s="195"/>
      <c r="MDY5" s="195"/>
      <c r="MDZ5" s="195"/>
      <c r="MEA5" s="195"/>
      <c r="MEB5" s="195"/>
      <c r="MEC5" s="195"/>
      <c r="MED5" s="195"/>
      <c r="MEE5" s="195"/>
      <c r="MEF5" s="195"/>
      <c r="MEG5" s="195"/>
      <c r="MEH5" s="195"/>
      <c r="MEI5" s="195"/>
      <c r="MEJ5" s="195"/>
      <c r="MEK5" s="195"/>
      <c r="MEL5" s="195"/>
      <c r="MEM5" s="195"/>
      <c r="MEN5" s="195"/>
      <c r="MEO5" s="195"/>
      <c r="MEP5" s="195"/>
      <c r="MEQ5" s="195"/>
      <c r="MER5" s="195"/>
      <c r="MES5" s="195"/>
      <c r="MET5" s="195"/>
      <c r="MEU5" s="195"/>
      <c r="MEV5" s="195"/>
      <c r="MEW5" s="195"/>
      <c r="MEX5" s="195"/>
      <c r="MEY5" s="195"/>
      <c r="MEZ5" s="195"/>
      <c r="MFA5" s="195"/>
      <c r="MFB5" s="195"/>
      <c r="MFC5" s="195"/>
      <c r="MFD5" s="195"/>
      <c r="MFE5" s="195"/>
      <c r="MFF5" s="195"/>
      <c r="MFG5" s="195"/>
      <c r="MFH5" s="195"/>
      <c r="MFI5" s="195"/>
      <c r="MFJ5" s="195"/>
      <c r="MFK5" s="195"/>
      <c r="MFL5" s="195"/>
      <c r="MFM5" s="195"/>
      <c r="MFN5" s="195"/>
      <c r="MFO5" s="195"/>
      <c r="MFP5" s="195"/>
      <c r="MFQ5" s="195"/>
      <c r="MFR5" s="195"/>
      <c r="MFS5" s="195"/>
      <c r="MFT5" s="195"/>
      <c r="MFU5" s="195"/>
      <c r="MFV5" s="195"/>
      <c r="MFW5" s="195"/>
      <c r="MFX5" s="195"/>
      <c r="MFY5" s="195"/>
      <c r="MFZ5" s="195"/>
      <c r="MGA5" s="195"/>
      <c r="MGB5" s="195"/>
      <c r="MGC5" s="195"/>
      <c r="MGD5" s="195"/>
      <c r="MGE5" s="195"/>
      <c r="MGF5" s="195"/>
      <c r="MGG5" s="195"/>
      <c r="MGH5" s="195"/>
      <c r="MGI5" s="195"/>
      <c r="MGJ5" s="195"/>
      <c r="MGK5" s="195"/>
      <c r="MGL5" s="195"/>
      <c r="MGM5" s="195"/>
      <c r="MGN5" s="195"/>
      <c r="MGO5" s="195"/>
      <c r="MGP5" s="195"/>
      <c r="MGQ5" s="195"/>
      <c r="MGR5" s="195"/>
      <c r="MGS5" s="195"/>
      <c r="MGT5" s="195"/>
      <c r="MGU5" s="195"/>
      <c r="MGV5" s="195"/>
      <c r="MGW5" s="195"/>
      <c r="MGX5" s="195"/>
      <c r="MGY5" s="195"/>
      <c r="MGZ5" s="195"/>
      <c r="MHA5" s="195"/>
      <c r="MHB5" s="195"/>
      <c r="MHC5" s="195"/>
      <c r="MHD5" s="195"/>
      <c r="MHE5" s="195"/>
      <c r="MHF5" s="195"/>
      <c r="MHG5" s="195"/>
      <c r="MHH5" s="195"/>
      <c r="MHI5" s="195"/>
      <c r="MHJ5" s="195"/>
      <c r="MHK5" s="195"/>
      <c r="MHL5" s="195"/>
      <c r="MHM5" s="195"/>
      <c r="MHN5" s="195"/>
      <c r="MHO5" s="195"/>
      <c r="MHP5" s="195"/>
      <c r="MHQ5" s="195"/>
      <c r="MHR5" s="195"/>
      <c r="MHS5" s="195"/>
      <c r="MHT5" s="195"/>
      <c r="MHU5" s="195"/>
      <c r="MHV5" s="195"/>
      <c r="MHW5" s="195"/>
      <c r="MHX5" s="195"/>
      <c r="MHY5" s="195"/>
      <c r="MHZ5" s="195"/>
      <c r="MIA5" s="195"/>
      <c r="MIB5" s="195"/>
      <c r="MIC5" s="195"/>
      <c r="MID5" s="195"/>
      <c r="MIE5" s="195"/>
      <c r="MIF5" s="195"/>
      <c r="MIG5" s="195"/>
      <c r="MIH5" s="195"/>
      <c r="MII5" s="195"/>
      <c r="MIJ5" s="195"/>
      <c r="MIK5" s="195"/>
      <c r="MIL5" s="195"/>
      <c r="MIM5" s="195"/>
      <c r="MIN5" s="195"/>
      <c r="MIO5" s="195"/>
      <c r="MIP5" s="195"/>
      <c r="MIQ5" s="195"/>
      <c r="MIR5" s="195"/>
      <c r="MIS5" s="195"/>
      <c r="MIT5" s="195"/>
      <c r="MIU5" s="195"/>
      <c r="MIV5" s="195"/>
      <c r="MIW5" s="195"/>
      <c r="MIX5" s="195"/>
      <c r="MIY5" s="195"/>
      <c r="MIZ5" s="195"/>
      <c r="MJA5" s="195"/>
      <c r="MJB5" s="195"/>
      <c r="MJC5" s="195"/>
      <c r="MJD5" s="195"/>
      <c r="MJE5" s="195"/>
      <c r="MJF5" s="195"/>
      <c r="MJG5" s="195"/>
      <c r="MJH5" s="195"/>
      <c r="MJI5" s="195"/>
      <c r="MJJ5" s="195"/>
      <c r="MJK5" s="195"/>
      <c r="MJL5" s="195"/>
      <c r="MJM5" s="195"/>
      <c r="MJN5" s="195"/>
      <c r="MJO5" s="195"/>
      <c r="MJP5" s="195"/>
      <c r="MJQ5" s="195"/>
      <c r="MJR5" s="195"/>
      <c r="MJS5" s="195"/>
      <c r="MJT5" s="195"/>
      <c r="MJU5" s="195"/>
      <c r="MJV5" s="195"/>
      <c r="MJW5" s="195"/>
      <c r="MJX5" s="195"/>
      <c r="MJY5" s="195"/>
      <c r="MJZ5" s="195"/>
      <c r="MKA5" s="195"/>
      <c r="MKB5" s="195"/>
      <c r="MKC5" s="195"/>
      <c r="MKD5" s="195"/>
      <c r="MKE5" s="195"/>
      <c r="MKF5" s="195"/>
      <c r="MKG5" s="195"/>
      <c r="MKH5" s="195"/>
      <c r="MKI5" s="195"/>
      <c r="MKJ5" s="195"/>
      <c r="MKK5" s="195"/>
      <c r="MKL5" s="195"/>
      <c r="MKM5" s="195"/>
      <c r="MKN5" s="195"/>
      <c r="MKO5" s="195"/>
      <c r="MKP5" s="195"/>
      <c r="MKQ5" s="195"/>
      <c r="MKR5" s="195"/>
      <c r="MKS5" s="195"/>
      <c r="MKT5" s="195"/>
      <c r="MKU5" s="195"/>
      <c r="MKV5" s="195"/>
      <c r="MKW5" s="195"/>
      <c r="MKX5" s="195"/>
      <c r="MKY5" s="195"/>
      <c r="MKZ5" s="195"/>
      <c r="MLA5" s="195"/>
      <c r="MLB5" s="195"/>
      <c r="MLC5" s="195"/>
      <c r="MLD5" s="195"/>
      <c r="MLE5" s="195"/>
      <c r="MLF5" s="195"/>
      <c r="MLG5" s="195"/>
      <c r="MLH5" s="195"/>
      <c r="MLI5" s="195"/>
      <c r="MLJ5" s="195"/>
      <c r="MLK5" s="195"/>
      <c r="MLL5" s="195"/>
      <c r="MLM5" s="195"/>
      <c r="MLN5" s="195"/>
      <c r="MLO5" s="195"/>
      <c r="MLP5" s="195"/>
      <c r="MLQ5" s="195"/>
      <c r="MLR5" s="195"/>
      <c r="MLS5" s="195"/>
      <c r="MLT5" s="195"/>
      <c r="MLU5" s="195"/>
      <c r="MLV5" s="195"/>
      <c r="MLW5" s="195"/>
      <c r="MLX5" s="195"/>
      <c r="MLY5" s="195"/>
      <c r="MLZ5" s="195"/>
      <c r="MMA5" s="195"/>
      <c r="MMB5" s="195"/>
      <c r="MMC5" s="195"/>
      <c r="MMD5" s="195"/>
      <c r="MME5" s="195"/>
      <c r="MMF5" s="195"/>
      <c r="MMG5" s="195"/>
      <c r="MMH5" s="195"/>
      <c r="MMI5" s="195"/>
      <c r="MMJ5" s="195"/>
      <c r="MMK5" s="195"/>
      <c r="MML5" s="195"/>
      <c r="MMM5" s="195"/>
      <c r="MMN5" s="195"/>
      <c r="MMO5" s="195"/>
      <c r="MMP5" s="195"/>
      <c r="MMQ5" s="195"/>
      <c r="MMR5" s="195"/>
      <c r="MMS5" s="195"/>
      <c r="MMT5" s="195"/>
      <c r="MMU5" s="195"/>
      <c r="MMV5" s="195"/>
      <c r="MMW5" s="195"/>
      <c r="MMX5" s="195"/>
      <c r="MMY5" s="195"/>
      <c r="MMZ5" s="195"/>
      <c r="MNA5" s="195"/>
      <c r="MNB5" s="195"/>
      <c r="MNC5" s="195"/>
      <c r="MND5" s="195"/>
      <c r="MNE5" s="195"/>
      <c r="MNF5" s="195"/>
      <c r="MNG5" s="195"/>
      <c r="MNH5" s="195"/>
      <c r="MNI5" s="195"/>
      <c r="MNJ5" s="195"/>
      <c r="MNK5" s="195"/>
      <c r="MNL5" s="195"/>
      <c r="MNM5" s="195"/>
      <c r="MNN5" s="195"/>
      <c r="MNO5" s="195"/>
      <c r="MNP5" s="195"/>
      <c r="MNQ5" s="195"/>
      <c r="MNR5" s="195"/>
      <c r="MNS5" s="195"/>
      <c r="MNT5" s="195"/>
      <c r="MNU5" s="195"/>
      <c r="MNV5" s="195"/>
      <c r="MNW5" s="195"/>
      <c r="MNX5" s="195"/>
      <c r="MNY5" s="195"/>
      <c r="MNZ5" s="195"/>
      <c r="MOA5" s="195"/>
      <c r="MOB5" s="195"/>
      <c r="MOC5" s="195"/>
      <c r="MOD5" s="195"/>
      <c r="MOE5" s="195"/>
      <c r="MOF5" s="195"/>
      <c r="MOG5" s="195"/>
      <c r="MOH5" s="195"/>
      <c r="MOI5" s="195"/>
      <c r="MOJ5" s="195"/>
      <c r="MOK5" s="195"/>
      <c r="MOL5" s="195"/>
      <c r="MOM5" s="195"/>
      <c r="MON5" s="195"/>
      <c r="MOO5" s="195"/>
      <c r="MOP5" s="195"/>
      <c r="MOQ5" s="195"/>
      <c r="MOR5" s="195"/>
      <c r="MOS5" s="195"/>
      <c r="MOT5" s="195"/>
      <c r="MOU5" s="195"/>
      <c r="MOV5" s="195"/>
      <c r="MOW5" s="195"/>
      <c r="MOX5" s="195"/>
      <c r="MOY5" s="195"/>
      <c r="MOZ5" s="195"/>
      <c r="MPA5" s="195"/>
      <c r="MPB5" s="195"/>
      <c r="MPC5" s="195"/>
      <c r="MPD5" s="195"/>
      <c r="MPE5" s="195"/>
      <c r="MPF5" s="195"/>
      <c r="MPG5" s="195"/>
      <c r="MPH5" s="195"/>
      <c r="MPI5" s="195"/>
      <c r="MPJ5" s="195"/>
      <c r="MPK5" s="195"/>
      <c r="MPL5" s="195"/>
      <c r="MPM5" s="195"/>
      <c r="MPN5" s="195"/>
      <c r="MPO5" s="195"/>
      <c r="MPP5" s="195"/>
      <c r="MPQ5" s="195"/>
      <c r="MPR5" s="195"/>
      <c r="MPS5" s="195"/>
      <c r="MPT5" s="195"/>
      <c r="MPU5" s="195"/>
      <c r="MPV5" s="195"/>
      <c r="MPW5" s="195"/>
      <c r="MPX5" s="195"/>
      <c r="MPY5" s="195"/>
      <c r="MPZ5" s="195"/>
      <c r="MQA5" s="195"/>
      <c r="MQB5" s="195"/>
      <c r="MQC5" s="195"/>
      <c r="MQD5" s="195"/>
      <c r="MQE5" s="195"/>
      <c r="MQF5" s="195"/>
      <c r="MQG5" s="195"/>
      <c r="MQH5" s="195"/>
      <c r="MQI5" s="195"/>
      <c r="MQJ5" s="195"/>
      <c r="MQK5" s="195"/>
      <c r="MQL5" s="195"/>
      <c r="MQM5" s="195"/>
      <c r="MQN5" s="195"/>
      <c r="MQO5" s="195"/>
      <c r="MQP5" s="195"/>
      <c r="MQQ5" s="195"/>
      <c r="MQR5" s="195"/>
      <c r="MQS5" s="195"/>
      <c r="MQT5" s="195"/>
      <c r="MQU5" s="195"/>
      <c r="MQV5" s="195"/>
      <c r="MQW5" s="195"/>
      <c r="MQX5" s="195"/>
      <c r="MQY5" s="195"/>
      <c r="MQZ5" s="195"/>
      <c r="MRA5" s="195"/>
      <c r="MRB5" s="195"/>
      <c r="MRC5" s="195"/>
      <c r="MRD5" s="195"/>
      <c r="MRE5" s="195"/>
      <c r="MRF5" s="195"/>
      <c r="MRG5" s="195"/>
      <c r="MRH5" s="195"/>
      <c r="MRI5" s="195"/>
      <c r="MRJ5" s="195"/>
      <c r="MRK5" s="195"/>
      <c r="MRL5" s="195"/>
      <c r="MRM5" s="195"/>
      <c r="MRN5" s="195"/>
      <c r="MRO5" s="195"/>
      <c r="MRP5" s="195"/>
      <c r="MRQ5" s="195"/>
      <c r="MRR5" s="195"/>
      <c r="MRS5" s="195"/>
      <c r="MRT5" s="195"/>
      <c r="MRU5" s="195"/>
      <c r="MRV5" s="195"/>
      <c r="MRW5" s="195"/>
      <c r="MRX5" s="195"/>
      <c r="MRY5" s="195"/>
      <c r="MRZ5" s="195"/>
      <c r="MSA5" s="195"/>
      <c r="MSB5" s="195"/>
      <c r="MSC5" s="195"/>
      <c r="MSD5" s="195"/>
      <c r="MSE5" s="195"/>
      <c r="MSF5" s="195"/>
      <c r="MSG5" s="195"/>
      <c r="MSH5" s="195"/>
      <c r="MSI5" s="195"/>
      <c r="MSJ5" s="195"/>
      <c r="MSK5" s="195"/>
      <c r="MSL5" s="195"/>
      <c r="MSM5" s="195"/>
      <c r="MSN5" s="195"/>
      <c r="MSO5" s="195"/>
      <c r="MSP5" s="195"/>
      <c r="MSQ5" s="195"/>
      <c r="MSR5" s="195"/>
      <c r="MSS5" s="195"/>
      <c r="MST5" s="195"/>
      <c r="MSU5" s="195"/>
      <c r="MSV5" s="195"/>
      <c r="MSW5" s="195"/>
      <c r="MSX5" s="195"/>
      <c r="MSY5" s="195"/>
      <c r="MSZ5" s="195"/>
      <c r="MTA5" s="195"/>
      <c r="MTB5" s="195"/>
      <c r="MTC5" s="195"/>
      <c r="MTD5" s="195"/>
      <c r="MTE5" s="195"/>
      <c r="MTF5" s="195"/>
      <c r="MTG5" s="195"/>
      <c r="MTH5" s="195"/>
      <c r="MTI5" s="195"/>
      <c r="MTJ5" s="195"/>
      <c r="MTK5" s="195"/>
      <c r="MTL5" s="195"/>
      <c r="MTM5" s="195"/>
      <c r="MTN5" s="195"/>
      <c r="MTO5" s="195"/>
      <c r="MTP5" s="195"/>
      <c r="MTQ5" s="195"/>
      <c r="MTR5" s="195"/>
      <c r="MTS5" s="195"/>
      <c r="MTT5" s="195"/>
      <c r="MTU5" s="195"/>
      <c r="MTV5" s="195"/>
      <c r="MTW5" s="195"/>
      <c r="MTX5" s="195"/>
      <c r="MTY5" s="195"/>
      <c r="MTZ5" s="195"/>
      <c r="MUA5" s="195"/>
      <c r="MUB5" s="195"/>
      <c r="MUC5" s="195"/>
      <c r="MUD5" s="195"/>
      <c r="MUE5" s="195"/>
      <c r="MUF5" s="195"/>
      <c r="MUG5" s="195"/>
      <c r="MUH5" s="195"/>
      <c r="MUI5" s="195"/>
      <c r="MUJ5" s="195"/>
      <c r="MUK5" s="195"/>
      <c r="MUL5" s="195"/>
      <c r="MUM5" s="195"/>
      <c r="MUN5" s="195"/>
      <c r="MUO5" s="195"/>
      <c r="MUP5" s="195"/>
      <c r="MUQ5" s="195"/>
      <c r="MUR5" s="195"/>
      <c r="MUS5" s="195"/>
      <c r="MUT5" s="195"/>
      <c r="MUU5" s="195"/>
      <c r="MUV5" s="195"/>
      <c r="MUW5" s="195"/>
      <c r="MUX5" s="195"/>
      <c r="MUY5" s="195"/>
      <c r="MUZ5" s="195"/>
      <c r="MVA5" s="195"/>
      <c r="MVB5" s="195"/>
      <c r="MVC5" s="195"/>
      <c r="MVD5" s="195"/>
      <c r="MVE5" s="195"/>
      <c r="MVF5" s="195"/>
      <c r="MVG5" s="195"/>
      <c r="MVH5" s="195"/>
      <c r="MVI5" s="195"/>
      <c r="MVJ5" s="195"/>
      <c r="MVK5" s="195"/>
      <c r="MVL5" s="195"/>
      <c r="MVM5" s="195"/>
      <c r="MVN5" s="195"/>
      <c r="MVO5" s="195"/>
      <c r="MVP5" s="195"/>
      <c r="MVQ5" s="195"/>
      <c r="MVR5" s="195"/>
      <c r="MVS5" s="195"/>
      <c r="MVT5" s="195"/>
      <c r="MVU5" s="195"/>
      <c r="MVV5" s="195"/>
      <c r="MVW5" s="195"/>
      <c r="MVX5" s="195"/>
      <c r="MVY5" s="195"/>
      <c r="MVZ5" s="195"/>
      <c r="MWA5" s="195"/>
      <c r="MWB5" s="195"/>
      <c r="MWC5" s="195"/>
      <c r="MWD5" s="195"/>
      <c r="MWE5" s="195"/>
      <c r="MWF5" s="195"/>
      <c r="MWG5" s="195"/>
      <c r="MWH5" s="195"/>
      <c r="MWI5" s="195"/>
      <c r="MWJ5" s="195"/>
      <c r="MWK5" s="195"/>
      <c r="MWL5" s="195"/>
      <c r="MWM5" s="195"/>
      <c r="MWN5" s="195"/>
      <c r="MWO5" s="195"/>
      <c r="MWP5" s="195"/>
      <c r="MWQ5" s="195"/>
      <c r="MWR5" s="195"/>
      <c r="MWS5" s="195"/>
      <c r="MWT5" s="195"/>
      <c r="MWU5" s="195"/>
      <c r="MWV5" s="195"/>
      <c r="MWW5" s="195"/>
      <c r="MWX5" s="195"/>
      <c r="MWY5" s="195"/>
      <c r="MWZ5" s="195"/>
      <c r="MXA5" s="195"/>
      <c r="MXB5" s="195"/>
      <c r="MXC5" s="195"/>
      <c r="MXD5" s="195"/>
      <c r="MXE5" s="195"/>
      <c r="MXF5" s="195"/>
      <c r="MXG5" s="195"/>
      <c r="MXH5" s="195"/>
      <c r="MXI5" s="195"/>
      <c r="MXJ5" s="195"/>
      <c r="MXK5" s="195"/>
      <c r="MXL5" s="195"/>
      <c r="MXM5" s="195"/>
      <c r="MXN5" s="195"/>
      <c r="MXO5" s="195"/>
      <c r="MXP5" s="195"/>
      <c r="MXQ5" s="195"/>
      <c r="MXR5" s="195"/>
      <c r="MXS5" s="195"/>
      <c r="MXT5" s="195"/>
      <c r="MXU5" s="195"/>
      <c r="MXV5" s="195"/>
      <c r="MXW5" s="195"/>
      <c r="MXX5" s="195"/>
      <c r="MXY5" s="195"/>
      <c r="MXZ5" s="195"/>
      <c r="MYA5" s="195"/>
      <c r="MYB5" s="195"/>
      <c r="MYC5" s="195"/>
      <c r="MYD5" s="195"/>
      <c r="MYE5" s="195"/>
      <c r="MYF5" s="195"/>
      <c r="MYG5" s="195"/>
      <c r="MYH5" s="195"/>
      <c r="MYI5" s="195"/>
      <c r="MYJ5" s="195"/>
      <c r="MYK5" s="195"/>
      <c r="MYL5" s="195"/>
      <c r="MYM5" s="195"/>
      <c r="MYN5" s="195"/>
      <c r="MYO5" s="195"/>
      <c r="MYP5" s="195"/>
      <c r="MYQ5" s="195"/>
      <c r="MYR5" s="195"/>
      <c r="MYS5" s="195"/>
      <c r="MYT5" s="195"/>
      <c r="MYU5" s="195"/>
      <c r="MYV5" s="195"/>
      <c r="MYW5" s="195"/>
      <c r="MYX5" s="195"/>
      <c r="MYY5" s="195"/>
      <c r="MYZ5" s="195"/>
      <c r="MZA5" s="195"/>
      <c r="MZB5" s="195"/>
      <c r="MZC5" s="195"/>
      <c r="MZD5" s="195"/>
      <c r="MZE5" s="195"/>
      <c r="MZF5" s="195"/>
      <c r="MZG5" s="195"/>
      <c r="MZH5" s="195"/>
      <c r="MZI5" s="195"/>
      <c r="MZJ5" s="195"/>
      <c r="MZK5" s="195"/>
      <c r="MZL5" s="195"/>
      <c r="MZM5" s="195"/>
      <c r="MZN5" s="195"/>
      <c r="MZO5" s="195"/>
      <c r="MZP5" s="195"/>
      <c r="MZQ5" s="195"/>
      <c r="MZR5" s="195"/>
      <c r="MZS5" s="195"/>
      <c r="MZT5" s="195"/>
      <c r="MZU5" s="195"/>
      <c r="MZV5" s="195"/>
      <c r="MZW5" s="195"/>
      <c r="MZX5" s="195"/>
      <c r="MZY5" s="195"/>
      <c r="MZZ5" s="195"/>
      <c r="NAA5" s="195"/>
      <c r="NAB5" s="195"/>
      <c r="NAC5" s="195"/>
      <c r="NAD5" s="195"/>
      <c r="NAE5" s="195"/>
      <c r="NAF5" s="195"/>
      <c r="NAG5" s="195"/>
      <c r="NAH5" s="195"/>
      <c r="NAI5" s="195"/>
      <c r="NAJ5" s="195"/>
      <c r="NAK5" s="195"/>
      <c r="NAL5" s="195"/>
      <c r="NAM5" s="195"/>
      <c r="NAN5" s="195"/>
      <c r="NAO5" s="195"/>
      <c r="NAP5" s="195"/>
      <c r="NAQ5" s="195"/>
      <c r="NAR5" s="195"/>
      <c r="NAS5" s="195"/>
      <c r="NAT5" s="195"/>
      <c r="NAU5" s="195"/>
      <c r="NAV5" s="195"/>
      <c r="NAW5" s="195"/>
      <c r="NAX5" s="195"/>
      <c r="NAY5" s="195"/>
      <c r="NAZ5" s="195"/>
      <c r="NBA5" s="195"/>
      <c r="NBB5" s="195"/>
      <c r="NBC5" s="195"/>
      <c r="NBD5" s="195"/>
      <c r="NBE5" s="195"/>
      <c r="NBF5" s="195"/>
      <c r="NBG5" s="195"/>
      <c r="NBH5" s="195"/>
      <c r="NBI5" s="195"/>
      <c r="NBJ5" s="195"/>
      <c r="NBK5" s="195"/>
      <c r="NBL5" s="195"/>
      <c r="NBM5" s="195"/>
      <c r="NBN5" s="195"/>
      <c r="NBO5" s="195"/>
      <c r="NBP5" s="195"/>
      <c r="NBQ5" s="195"/>
      <c r="NBR5" s="195"/>
      <c r="NBS5" s="195"/>
      <c r="NBT5" s="195"/>
      <c r="NBU5" s="195"/>
      <c r="NBV5" s="195"/>
      <c r="NBW5" s="195"/>
      <c r="NBX5" s="195"/>
      <c r="NBY5" s="195"/>
      <c r="NBZ5" s="195"/>
      <c r="NCA5" s="195"/>
      <c r="NCB5" s="195"/>
      <c r="NCC5" s="195"/>
      <c r="NCD5" s="195"/>
      <c r="NCE5" s="195"/>
      <c r="NCF5" s="195"/>
      <c r="NCG5" s="195"/>
      <c r="NCH5" s="195"/>
      <c r="NCI5" s="195"/>
      <c r="NCJ5" s="195"/>
      <c r="NCK5" s="195"/>
      <c r="NCL5" s="195"/>
      <c r="NCM5" s="195"/>
      <c r="NCN5" s="195"/>
      <c r="NCO5" s="195"/>
      <c r="NCP5" s="195"/>
      <c r="NCQ5" s="195"/>
      <c r="NCR5" s="195"/>
      <c r="NCS5" s="195"/>
      <c r="NCT5" s="195"/>
      <c r="NCU5" s="195"/>
      <c r="NCV5" s="195"/>
      <c r="NCW5" s="195"/>
      <c r="NCX5" s="195"/>
      <c r="NCY5" s="195"/>
      <c r="NCZ5" s="195"/>
      <c r="NDA5" s="195"/>
      <c r="NDB5" s="195"/>
      <c r="NDC5" s="195"/>
      <c r="NDD5" s="195"/>
      <c r="NDE5" s="195"/>
      <c r="NDF5" s="195"/>
      <c r="NDG5" s="195"/>
      <c r="NDH5" s="195"/>
      <c r="NDI5" s="195"/>
      <c r="NDJ5" s="195"/>
      <c r="NDK5" s="195"/>
      <c r="NDL5" s="195"/>
      <c r="NDM5" s="195"/>
      <c r="NDN5" s="195"/>
      <c r="NDO5" s="195"/>
      <c r="NDP5" s="195"/>
      <c r="NDQ5" s="195"/>
      <c r="NDR5" s="195"/>
      <c r="NDS5" s="195"/>
      <c r="NDT5" s="195"/>
      <c r="NDU5" s="195"/>
      <c r="NDV5" s="195"/>
      <c r="NDW5" s="195"/>
      <c r="NDX5" s="195"/>
      <c r="NDY5" s="195"/>
      <c r="NDZ5" s="195"/>
      <c r="NEA5" s="195"/>
      <c r="NEB5" s="195"/>
      <c r="NEC5" s="195"/>
      <c r="NED5" s="195"/>
      <c r="NEE5" s="195"/>
      <c r="NEF5" s="195"/>
      <c r="NEG5" s="195"/>
      <c r="NEH5" s="195"/>
      <c r="NEI5" s="195"/>
      <c r="NEJ5" s="195"/>
      <c r="NEK5" s="195"/>
      <c r="NEL5" s="195"/>
      <c r="NEM5" s="195"/>
      <c r="NEN5" s="195"/>
      <c r="NEO5" s="195"/>
      <c r="NEP5" s="195"/>
      <c r="NEQ5" s="195"/>
      <c r="NER5" s="195"/>
      <c r="NES5" s="195"/>
      <c r="NET5" s="195"/>
      <c r="NEU5" s="195"/>
      <c r="NEV5" s="195"/>
      <c r="NEW5" s="195"/>
      <c r="NEX5" s="195"/>
      <c r="NEY5" s="195"/>
      <c r="NEZ5" s="195"/>
      <c r="NFA5" s="195"/>
      <c r="NFB5" s="195"/>
      <c r="NFC5" s="195"/>
      <c r="NFD5" s="195"/>
      <c r="NFE5" s="195"/>
      <c r="NFF5" s="195"/>
      <c r="NFG5" s="195"/>
      <c r="NFH5" s="195"/>
      <c r="NFI5" s="195"/>
      <c r="NFJ5" s="195"/>
      <c r="NFK5" s="195"/>
      <c r="NFL5" s="195"/>
      <c r="NFM5" s="195"/>
      <c r="NFN5" s="195"/>
      <c r="NFO5" s="195"/>
      <c r="NFP5" s="195"/>
      <c r="NFQ5" s="195"/>
      <c r="NFR5" s="195"/>
      <c r="NFS5" s="195"/>
      <c r="NFT5" s="195"/>
      <c r="NFU5" s="195"/>
      <c r="NFV5" s="195"/>
      <c r="NFW5" s="195"/>
      <c r="NFX5" s="195"/>
      <c r="NFY5" s="195"/>
      <c r="NFZ5" s="195"/>
      <c r="NGA5" s="195"/>
      <c r="NGB5" s="195"/>
      <c r="NGC5" s="195"/>
      <c r="NGD5" s="195"/>
      <c r="NGE5" s="195"/>
      <c r="NGF5" s="195"/>
      <c r="NGG5" s="195"/>
      <c r="NGH5" s="195"/>
      <c r="NGI5" s="195"/>
      <c r="NGJ5" s="195"/>
      <c r="NGK5" s="195"/>
      <c r="NGL5" s="195"/>
      <c r="NGM5" s="195"/>
      <c r="NGN5" s="195"/>
      <c r="NGO5" s="195"/>
      <c r="NGP5" s="195"/>
      <c r="NGQ5" s="195"/>
      <c r="NGR5" s="195"/>
      <c r="NGS5" s="195"/>
      <c r="NGT5" s="195"/>
      <c r="NGU5" s="195"/>
      <c r="NGV5" s="195"/>
      <c r="NGW5" s="195"/>
      <c r="NGX5" s="195"/>
      <c r="NGY5" s="195"/>
      <c r="NGZ5" s="195"/>
      <c r="NHA5" s="195"/>
      <c r="NHB5" s="195"/>
      <c r="NHC5" s="195"/>
      <c r="NHD5" s="195"/>
      <c r="NHE5" s="195"/>
      <c r="NHF5" s="195"/>
      <c r="NHG5" s="195"/>
      <c r="NHH5" s="195"/>
      <c r="NHI5" s="195"/>
      <c r="NHJ5" s="195"/>
      <c r="NHK5" s="195"/>
      <c r="NHL5" s="195"/>
      <c r="NHM5" s="195"/>
      <c r="NHN5" s="195"/>
      <c r="NHO5" s="195"/>
      <c r="NHP5" s="195"/>
      <c r="NHQ5" s="195"/>
      <c r="NHR5" s="195"/>
      <c r="NHS5" s="195"/>
      <c r="NHT5" s="195"/>
      <c r="NHU5" s="195"/>
      <c r="NHV5" s="195"/>
      <c r="NHW5" s="195"/>
      <c r="NHX5" s="195"/>
      <c r="NHY5" s="195"/>
      <c r="NHZ5" s="195"/>
      <c r="NIA5" s="195"/>
      <c r="NIB5" s="195"/>
      <c r="NIC5" s="195"/>
      <c r="NID5" s="195"/>
      <c r="NIE5" s="195"/>
      <c r="NIF5" s="195"/>
      <c r="NIG5" s="195"/>
      <c r="NIH5" s="195"/>
      <c r="NII5" s="195"/>
      <c r="NIJ5" s="195"/>
      <c r="NIK5" s="195"/>
      <c r="NIL5" s="195"/>
      <c r="NIM5" s="195"/>
      <c r="NIN5" s="195"/>
      <c r="NIO5" s="195"/>
      <c r="NIP5" s="195"/>
      <c r="NIQ5" s="195"/>
      <c r="NIR5" s="195"/>
      <c r="NIS5" s="195"/>
      <c r="NIT5" s="195"/>
      <c r="NIU5" s="195"/>
      <c r="NIV5" s="195"/>
      <c r="NIW5" s="195"/>
      <c r="NIX5" s="195"/>
      <c r="NIY5" s="195"/>
      <c r="NIZ5" s="195"/>
      <c r="NJA5" s="195"/>
      <c r="NJB5" s="195"/>
      <c r="NJC5" s="195"/>
      <c r="NJD5" s="195"/>
      <c r="NJE5" s="195"/>
      <c r="NJF5" s="195"/>
      <c r="NJG5" s="195"/>
      <c r="NJH5" s="195"/>
      <c r="NJI5" s="195"/>
      <c r="NJJ5" s="195"/>
      <c r="NJK5" s="195"/>
      <c r="NJL5" s="195"/>
      <c r="NJM5" s="195"/>
      <c r="NJN5" s="195"/>
      <c r="NJO5" s="195"/>
      <c r="NJP5" s="195"/>
      <c r="NJQ5" s="195"/>
      <c r="NJR5" s="195"/>
      <c r="NJS5" s="195"/>
      <c r="NJT5" s="195"/>
      <c r="NJU5" s="195"/>
      <c r="NJV5" s="195"/>
      <c r="NJW5" s="195"/>
      <c r="NJX5" s="195"/>
      <c r="NJY5" s="195"/>
      <c r="NJZ5" s="195"/>
      <c r="NKA5" s="195"/>
      <c r="NKB5" s="195"/>
      <c r="NKC5" s="195"/>
      <c r="NKD5" s="195"/>
      <c r="NKE5" s="195"/>
      <c r="NKF5" s="195"/>
      <c r="NKG5" s="195"/>
      <c r="NKH5" s="195"/>
      <c r="NKI5" s="195"/>
      <c r="NKJ5" s="195"/>
      <c r="NKK5" s="195"/>
      <c r="NKL5" s="195"/>
      <c r="NKM5" s="195"/>
      <c r="NKN5" s="195"/>
      <c r="NKO5" s="195"/>
      <c r="NKP5" s="195"/>
      <c r="NKQ5" s="195"/>
      <c r="NKR5" s="195"/>
      <c r="NKS5" s="195"/>
      <c r="NKT5" s="195"/>
      <c r="NKU5" s="195"/>
      <c r="NKV5" s="195"/>
      <c r="NKW5" s="195"/>
      <c r="NKX5" s="195"/>
      <c r="NKY5" s="195"/>
      <c r="NKZ5" s="195"/>
      <c r="NLA5" s="195"/>
      <c r="NLB5" s="195"/>
      <c r="NLC5" s="195"/>
      <c r="NLD5" s="195"/>
      <c r="NLE5" s="195"/>
      <c r="NLF5" s="195"/>
      <c r="NLG5" s="195"/>
      <c r="NLH5" s="195"/>
      <c r="NLI5" s="195"/>
      <c r="NLJ5" s="195"/>
      <c r="NLK5" s="195"/>
      <c r="NLL5" s="195"/>
      <c r="NLM5" s="195"/>
      <c r="NLN5" s="195"/>
      <c r="NLO5" s="195"/>
      <c r="NLP5" s="195"/>
      <c r="NLQ5" s="195"/>
      <c r="NLR5" s="195"/>
      <c r="NLS5" s="195"/>
      <c r="NLT5" s="195"/>
      <c r="NLU5" s="195"/>
      <c r="NLV5" s="195"/>
      <c r="NLW5" s="195"/>
      <c r="NLX5" s="195"/>
      <c r="NLY5" s="195"/>
      <c r="NLZ5" s="195"/>
      <c r="NMA5" s="195"/>
      <c r="NMB5" s="195"/>
      <c r="NMC5" s="195"/>
      <c r="NMD5" s="195"/>
      <c r="NME5" s="195"/>
      <c r="NMF5" s="195"/>
      <c r="NMG5" s="195"/>
      <c r="NMH5" s="195"/>
      <c r="NMI5" s="195"/>
      <c r="NMJ5" s="195"/>
      <c r="NMK5" s="195"/>
      <c r="NML5" s="195"/>
      <c r="NMM5" s="195"/>
      <c r="NMN5" s="195"/>
      <c r="NMO5" s="195"/>
      <c r="NMP5" s="195"/>
      <c r="NMQ5" s="195"/>
      <c r="NMR5" s="195"/>
      <c r="NMS5" s="195"/>
      <c r="NMT5" s="195"/>
      <c r="NMU5" s="195"/>
      <c r="NMV5" s="195"/>
      <c r="NMW5" s="195"/>
      <c r="NMX5" s="195"/>
      <c r="NMY5" s="195"/>
      <c r="NMZ5" s="195"/>
      <c r="NNA5" s="195"/>
      <c r="NNB5" s="195"/>
      <c r="NNC5" s="195"/>
      <c r="NND5" s="195"/>
      <c r="NNE5" s="195"/>
      <c r="NNF5" s="195"/>
      <c r="NNG5" s="195"/>
      <c r="NNH5" s="195"/>
      <c r="NNI5" s="195"/>
      <c r="NNJ5" s="195"/>
      <c r="NNK5" s="195"/>
      <c r="NNL5" s="195"/>
      <c r="NNM5" s="195"/>
      <c r="NNN5" s="195"/>
      <c r="NNO5" s="195"/>
      <c r="NNP5" s="195"/>
      <c r="NNQ5" s="195"/>
      <c r="NNR5" s="195"/>
      <c r="NNS5" s="195"/>
      <c r="NNT5" s="195"/>
      <c r="NNU5" s="195"/>
      <c r="NNV5" s="195"/>
      <c r="NNW5" s="195"/>
      <c r="NNX5" s="195"/>
      <c r="NNY5" s="195"/>
      <c r="NNZ5" s="195"/>
      <c r="NOA5" s="195"/>
      <c r="NOB5" s="195"/>
      <c r="NOC5" s="195"/>
      <c r="NOD5" s="195"/>
      <c r="NOE5" s="195"/>
      <c r="NOF5" s="195"/>
      <c r="NOG5" s="195"/>
      <c r="NOH5" s="195"/>
      <c r="NOI5" s="195"/>
      <c r="NOJ5" s="195"/>
      <c r="NOK5" s="195"/>
      <c r="NOL5" s="195"/>
      <c r="NOM5" s="195"/>
      <c r="NON5" s="195"/>
      <c r="NOO5" s="195"/>
      <c r="NOP5" s="195"/>
      <c r="NOQ5" s="195"/>
      <c r="NOR5" s="195"/>
      <c r="NOS5" s="195"/>
      <c r="NOT5" s="195"/>
      <c r="NOU5" s="195"/>
      <c r="NOV5" s="195"/>
      <c r="NOW5" s="195"/>
      <c r="NOX5" s="195"/>
      <c r="NOY5" s="195"/>
      <c r="NOZ5" s="195"/>
      <c r="NPA5" s="195"/>
      <c r="NPB5" s="195"/>
      <c r="NPC5" s="195"/>
      <c r="NPD5" s="195"/>
      <c r="NPE5" s="195"/>
      <c r="NPF5" s="195"/>
      <c r="NPG5" s="195"/>
      <c r="NPH5" s="195"/>
      <c r="NPI5" s="195"/>
      <c r="NPJ5" s="195"/>
      <c r="NPK5" s="195"/>
      <c r="NPL5" s="195"/>
      <c r="NPM5" s="195"/>
      <c r="NPN5" s="195"/>
      <c r="NPO5" s="195"/>
      <c r="NPP5" s="195"/>
      <c r="NPQ5" s="195"/>
      <c r="NPR5" s="195"/>
      <c r="NPS5" s="195"/>
      <c r="NPT5" s="195"/>
      <c r="NPU5" s="195"/>
      <c r="NPV5" s="195"/>
      <c r="NPW5" s="195"/>
      <c r="NPX5" s="195"/>
      <c r="NPY5" s="195"/>
      <c r="NPZ5" s="195"/>
      <c r="NQA5" s="195"/>
      <c r="NQB5" s="195"/>
      <c r="NQC5" s="195"/>
      <c r="NQD5" s="195"/>
      <c r="NQE5" s="195"/>
      <c r="NQF5" s="195"/>
      <c r="NQG5" s="195"/>
      <c r="NQH5" s="195"/>
      <c r="NQI5" s="195"/>
      <c r="NQJ5" s="195"/>
      <c r="NQK5" s="195"/>
      <c r="NQL5" s="195"/>
      <c r="NQM5" s="195"/>
      <c r="NQN5" s="195"/>
      <c r="NQO5" s="195"/>
      <c r="NQP5" s="195"/>
      <c r="NQQ5" s="195"/>
      <c r="NQR5" s="195"/>
      <c r="NQS5" s="195"/>
      <c r="NQT5" s="195"/>
      <c r="NQU5" s="195"/>
      <c r="NQV5" s="195"/>
      <c r="NQW5" s="195"/>
      <c r="NQX5" s="195"/>
      <c r="NQY5" s="195"/>
      <c r="NQZ5" s="195"/>
      <c r="NRA5" s="195"/>
      <c r="NRB5" s="195"/>
      <c r="NRC5" s="195"/>
      <c r="NRD5" s="195"/>
      <c r="NRE5" s="195"/>
      <c r="NRF5" s="195"/>
      <c r="NRG5" s="195"/>
      <c r="NRH5" s="195"/>
      <c r="NRI5" s="195"/>
      <c r="NRJ5" s="195"/>
      <c r="NRK5" s="195"/>
      <c r="NRL5" s="195"/>
      <c r="NRM5" s="195"/>
      <c r="NRN5" s="195"/>
      <c r="NRO5" s="195"/>
      <c r="NRP5" s="195"/>
      <c r="NRQ5" s="195"/>
      <c r="NRR5" s="195"/>
      <c r="NRS5" s="195"/>
      <c r="NRT5" s="195"/>
      <c r="NRU5" s="195"/>
      <c r="NRV5" s="195"/>
      <c r="NRW5" s="195"/>
      <c r="NRX5" s="195"/>
      <c r="NRY5" s="195"/>
      <c r="NRZ5" s="195"/>
      <c r="NSA5" s="195"/>
      <c r="NSB5" s="195"/>
      <c r="NSC5" s="195"/>
      <c r="NSD5" s="195"/>
      <c r="NSE5" s="195"/>
      <c r="NSF5" s="195"/>
      <c r="NSG5" s="195"/>
      <c r="NSH5" s="195"/>
      <c r="NSI5" s="195"/>
      <c r="NSJ5" s="195"/>
      <c r="NSK5" s="195"/>
      <c r="NSL5" s="195"/>
      <c r="NSM5" s="195"/>
      <c r="NSN5" s="195"/>
      <c r="NSO5" s="195"/>
      <c r="NSP5" s="195"/>
      <c r="NSQ5" s="195"/>
      <c r="NSR5" s="195"/>
      <c r="NSS5" s="195"/>
      <c r="NST5" s="195"/>
      <c r="NSU5" s="195"/>
      <c r="NSV5" s="195"/>
      <c r="NSW5" s="195"/>
      <c r="NSX5" s="195"/>
      <c r="NSY5" s="195"/>
      <c r="NSZ5" s="195"/>
      <c r="NTA5" s="195"/>
      <c r="NTB5" s="195"/>
      <c r="NTC5" s="195"/>
      <c r="NTD5" s="195"/>
      <c r="NTE5" s="195"/>
      <c r="NTF5" s="195"/>
      <c r="NTG5" s="195"/>
      <c r="NTH5" s="195"/>
      <c r="NTI5" s="195"/>
      <c r="NTJ5" s="195"/>
      <c r="NTK5" s="195"/>
      <c r="NTL5" s="195"/>
      <c r="NTM5" s="195"/>
      <c r="NTN5" s="195"/>
      <c r="NTO5" s="195"/>
      <c r="NTP5" s="195"/>
      <c r="NTQ5" s="195"/>
      <c r="NTR5" s="195"/>
      <c r="NTS5" s="195"/>
      <c r="NTT5" s="195"/>
      <c r="NTU5" s="195"/>
      <c r="NTV5" s="195"/>
      <c r="NTW5" s="195"/>
      <c r="NTX5" s="195"/>
      <c r="NTY5" s="195"/>
      <c r="NTZ5" s="195"/>
      <c r="NUA5" s="195"/>
      <c r="NUB5" s="195"/>
      <c r="NUC5" s="195"/>
      <c r="NUD5" s="195"/>
      <c r="NUE5" s="195"/>
      <c r="NUF5" s="195"/>
      <c r="NUG5" s="195"/>
      <c r="NUH5" s="195"/>
      <c r="NUI5" s="195"/>
      <c r="NUJ5" s="195"/>
      <c r="NUK5" s="195"/>
      <c r="NUL5" s="195"/>
      <c r="NUM5" s="195"/>
      <c r="NUN5" s="195"/>
      <c r="NUO5" s="195"/>
      <c r="NUP5" s="195"/>
      <c r="NUQ5" s="195"/>
      <c r="NUR5" s="195"/>
      <c r="NUS5" s="195"/>
      <c r="NUT5" s="195"/>
      <c r="NUU5" s="195"/>
      <c r="NUV5" s="195"/>
      <c r="NUW5" s="195"/>
      <c r="NUX5" s="195"/>
      <c r="NUY5" s="195"/>
      <c r="NUZ5" s="195"/>
      <c r="NVA5" s="195"/>
      <c r="NVB5" s="195"/>
      <c r="NVC5" s="195"/>
      <c r="NVD5" s="195"/>
      <c r="NVE5" s="195"/>
      <c r="NVF5" s="195"/>
      <c r="NVG5" s="195"/>
      <c r="NVH5" s="195"/>
      <c r="NVI5" s="195"/>
      <c r="NVJ5" s="195"/>
      <c r="NVK5" s="195"/>
      <c r="NVL5" s="195"/>
      <c r="NVM5" s="195"/>
      <c r="NVN5" s="195"/>
      <c r="NVO5" s="195"/>
      <c r="NVP5" s="195"/>
      <c r="NVQ5" s="195"/>
      <c r="NVR5" s="195"/>
      <c r="NVS5" s="195"/>
      <c r="NVT5" s="195"/>
      <c r="NVU5" s="195"/>
      <c r="NVV5" s="195"/>
      <c r="NVW5" s="195"/>
      <c r="NVX5" s="195"/>
      <c r="NVY5" s="195"/>
      <c r="NVZ5" s="195"/>
      <c r="NWA5" s="195"/>
      <c r="NWB5" s="195"/>
      <c r="NWC5" s="195"/>
      <c r="NWD5" s="195"/>
      <c r="NWE5" s="195"/>
      <c r="NWF5" s="195"/>
      <c r="NWG5" s="195"/>
      <c r="NWH5" s="195"/>
      <c r="NWI5" s="195"/>
      <c r="NWJ5" s="195"/>
      <c r="NWK5" s="195"/>
      <c r="NWL5" s="195"/>
      <c r="NWM5" s="195"/>
      <c r="NWN5" s="195"/>
      <c r="NWO5" s="195"/>
      <c r="NWP5" s="195"/>
      <c r="NWQ5" s="195"/>
      <c r="NWR5" s="195"/>
      <c r="NWS5" s="195"/>
      <c r="NWT5" s="195"/>
      <c r="NWU5" s="195"/>
      <c r="NWV5" s="195"/>
      <c r="NWW5" s="195"/>
      <c r="NWX5" s="195"/>
      <c r="NWY5" s="195"/>
      <c r="NWZ5" s="195"/>
      <c r="NXA5" s="195"/>
      <c r="NXB5" s="195"/>
      <c r="NXC5" s="195"/>
      <c r="NXD5" s="195"/>
      <c r="NXE5" s="195"/>
      <c r="NXF5" s="195"/>
      <c r="NXG5" s="195"/>
      <c r="NXH5" s="195"/>
      <c r="NXI5" s="195"/>
      <c r="NXJ5" s="195"/>
      <c r="NXK5" s="195"/>
      <c r="NXL5" s="195"/>
      <c r="NXM5" s="195"/>
      <c r="NXN5" s="195"/>
      <c r="NXO5" s="195"/>
      <c r="NXP5" s="195"/>
      <c r="NXQ5" s="195"/>
      <c r="NXR5" s="195"/>
      <c r="NXS5" s="195"/>
      <c r="NXT5" s="195"/>
      <c r="NXU5" s="195"/>
      <c r="NXV5" s="195"/>
      <c r="NXW5" s="195"/>
      <c r="NXX5" s="195"/>
      <c r="NXY5" s="195"/>
      <c r="NXZ5" s="195"/>
      <c r="NYA5" s="195"/>
      <c r="NYB5" s="195"/>
      <c r="NYC5" s="195"/>
      <c r="NYD5" s="195"/>
      <c r="NYE5" s="195"/>
      <c r="NYF5" s="195"/>
      <c r="NYG5" s="195"/>
      <c r="NYH5" s="195"/>
      <c r="NYI5" s="195"/>
      <c r="NYJ5" s="195"/>
      <c r="NYK5" s="195"/>
      <c r="NYL5" s="195"/>
      <c r="NYM5" s="195"/>
      <c r="NYN5" s="195"/>
      <c r="NYO5" s="195"/>
      <c r="NYP5" s="195"/>
      <c r="NYQ5" s="195"/>
      <c r="NYR5" s="195"/>
      <c r="NYS5" s="195"/>
      <c r="NYT5" s="195"/>
      <c r="NYU5" s="195"/>
      <c r="NYV5" s="195"/>
      <c r="NYW5" s="195"/>
      <c r="NYX5" s="195"/>
      <c r="NYY5" s="195"/>
      <c r="NYZ5" s="195"/>
      <c r="NZA5" s="195"/>
      <c r="NZB5" s="195"/>
      <c r="NZC5" s="195"/>
      <c r="NZD5" s="195"/>
      <c r="NZE5" s="195"/>
      <c r="NZF5" s="195"/>
      <c r="NZG5" s="195"/>
      <c r="NZH5" s="195"/>
      <c r="NZI5" s="195"/>
      <c r="NZJ5" s="195"/>
      <c r="NZK5" s="195"/>
      <c r="NZL5" s="195"/>
      <c r="NZM5" s="195"/>
      <c r="NZN5" s="195"/>
      <c r="NZO5" s="195"/>
      <c r="NZP5" s="195"/>
      <c r="NZQ5" s="195"/>
      <c r="NZR5" s="195"/>
      <c r="NZS5" s="195"/>
      <c r="NZT5" s="195"/>
      <c r="NZU5" s="195"/>
      <c r="NZV5" s="195"/>
      <c r="NZW5" s="195"/>
      <c r="NZX5" s="195"/>
      <c r="NZY5" s="195"/>
      <c r="NZZ5" s="195"/>
      <c r="OAA5" s="195"/>
      <c r="OAB5" s="195"/>
      <c r="OAC5" s="195"/>
      <c r="OAD5" s="195"/>
      <c r="OAE5" s="195"/>
      <c r="OAF5" s="195"/>
      <c r="OAG5" s="195"/>
      <c r="OAH5" s="195"/>
      <c r="OAI5" s="195"/>
      <c r="OAJ5" s="195"/>
      <c r="OAK5" s="195"/>
      <c r="OAL5" s="195"/>
      <c r="OAM5" s="195"/>
      <c r="OAN5" s="195"/>
      <c r="OAO5" s="195"/>
      <c r="OAP5" s="195"/>
      <c r="OAQ5" s="195"/>
      <c r="OAR5" s="195"/>
      <c r="OAS5" s="195"/>
      <c r="OAT5" s="195"/>
      <c r="OAU5" s="195"/>
      <c r="OAV5" s="195"/>
      <c r="OAW5" s="195"/>
      <c r="OAX5" s="195"/>
      <c r="OAY5" s="195"/>
      <c r="OAZ5" s="195"/>
      <c r="OBA5" s="195"/>
      <c r="OBB5" s="195"/>
      <c r="OBC5" s="195"/>
      <c r="OBD5" s="195"/>
      <c r="OBE5" s="195"/>
      <c r="OBF5" s="195"/>
      <c r="OBG5" s="195"/>
      <c r="OBH5" s="195"/>
      <c r="OBI5" s="195"/>
      <c r="OBJ5" s="195"/>
      <c r="OBK5" s="195"/>
      <c r="OBL5" s="195"/>
      <c r="OBM5" s="195"/>
      <c r="OBN5" s="195"/>
      <c r="OBO5" s="195"/>
      <c r="OBP5" s="195"/>
      <c r="OBQ5" s="195"/>
      <c r="OBR5" s="195"/>
      <c r="OBS5" s="195"/>
      <c r="OBT5" s="195"/>
      <c r="OBU5" s="195"/>
      <c r="OBV5" s="195"/>
      <c r="OBW5" s="195"/>
      <c r="OBX5" s="195"/>
      <c r="OBY5" s="195"/>
      <c r="OBZ5" s="195"/>
      <c r="OCA5" s="195"/>
      <c r="OCB5" s="195"/>
      <c r="OCC5" s="195"/>
      <c r="OCD5" s="195"/>
      <c r="OCE5" s="195"/>
      <c r="OCF5" s="195"/>
      <c r="OCG5" s="195"/>
      <c r="OCH5" s="195"/>
      <c r="OCI5" s="195"/>
      <c r="OCJ5" s="195"/>
      <c r="OCK5" s="195"/>
      <c r="OCL5" s="195"/>
      <c r="OCM5" s="195"/>
      <c r="OCN5" s="195"/>
      <c r="OCO5" s="195"/>
      <c r="OCP5" s="195"/>
      <c r="OCQ5" s="195"/>
      <c r="OCR5" s="195"/>
      <c r="OCS5" s="195"/>
      <c r="OCT5" s="195"/>
      <c r="OCU5" s="195"/>
      <c r="OCV5" s="195"/>
      <c r="OCW5" s="195"/>
      <c r="OCX5" s="195"/>
      <c r="OCY5" s="195"/>
      <c r="OCZ5" s="195"/>
      <c r="ODA5" s="195"/>
      <c r="ODB5" s="195"/>
      <c r="ODC5" s="195"/>
      <c r="ODD5" s="195"/>
      <c r="ODE5" s="195"/>
      <c r="ODF5" s="195"/>
      <c r="ODG5" s="195"/>
      <c r="ODH5" s="195"/>
      <c r="ODI5" s="195"/>
      <c r="ODJ5" s="195"/>
      <c r="ODK5" s="195"/>
      <c r="ODL5" s="195"/>
      <c r="ODM5" s="195"/>
      <c r="ODN5" s="195"/>
      <c r="ODO5" s="195"/>
      <c r="ODP5" s="195"/>
      <c r="ODQ5" s="195"/>
      <c r="ODR5" s="195"/>
      <c r="ODS5" s="195"/>
      <c r="ODT5" s="195"/>
      <c r="ODU5" s="195"/>
      <c r="ODV5" s="195"/>
      <c r="ODW5" s="195"/>
      <c r="ODX5" s="195"/>
      <c r="ODY5" s="195"/>
      <c r="ODZ5" s="195"/>
      <c r="OEA5" s="195"/>
      <c r="OEB5" s="195"/>
      <c r="OEC5" s="195"/>
      <c r="OED5" s="195"/>
      <c r="OEE5" s="195"/>
      <c r="OEF5" s="195"/>
      <c r="OEG5" s="195"/>
      <c r="OEH5" s="195"/>
      <c r="OEI5" s="195"/>
      <c r="OEJ5" s="195"/>
      <c r="OEK5" s="195"/>
      <c r="OEL5" s="195"/>
      <c r="OEM5" s="195"/>
      <c r="OEN5" s="195"/>
      <c r="OEO5" s="195"/>
      <c r="OEP5" s="195"/>
      <c r="OEQ5" s="195"/>
      <c r="OER5" s="195"/>
      <c r="OES5" s="195"/>
      <c r="OET5" s="195"/>
      <c r="OEU5" s="195"/>
      <c r="OEV5" s="195"/>
      <c r="OEW5" s="195"/>
      <c r="OEX5" s="195"/>
      <c r="OEY5" s="195"/>
      <c r="OEZ5" s="195"/>
      <c r="OFA5" s="195"/>
      <c r="OFB5" s="195"/>
      <c r="OFC5" s="195"/>
      <c r="OFD5" s="195"/>
      <c r="OFE5" s="195"/>
      <c r="OFF5" s="195"/>
      <c r="OFG5" s="195"/>
      <c r="OFH5" s="195"/>
      <c r="OFI5" s="195"/>
      <c r="OFJ5" s="195"/>
      <c r="OFK5" s="195"/>
      <c r="OFL5" s="195"/>
      <c r="OFM5" s="195"/>
      <c r="OFN5" s="195"/>
      <c r="OFO5" s="195"/>
      <c r="OFP5" s="195"/>
      <c r="OFQ5" s="195"/>
      <c r="OFR5" s="195"/>
      <c r="OFS5" s="195"/>
      <c r="OFT5" s="195"/>
      <c r="OFU5" s="195"/>
      <c r="OFV5" s="195"/>
      <c r="OFW5" s="195"/>
      <c r="OFX5" s="195"/>
      <c r="OFY5" s="195"/>
      <c r="OFZ5" s="195"/>
      <c r="OGA5" s="195"/>
      <c r="OGB5" s="195"/>
      <c r="OGC5" s="195"/>
      <c r="OGD5" s="195"/>
      <c r="OGE5" s="195"/>
      <c r="OGF5" s="195"/>
      <c r="OGG5" s="195"/>
      <c r="OGH5" s="195"/>
      <c r="OGI5" s="195"/>
      <c r="OGJ5" s="195"/>
      <c r="OGK5" s="195"/>
      <c r="OGL5" s="195"/>
      <c r="OGM5" s="195"/>
      <c r="OGN5" s="195"/>
      <c r="OGO5" s="195"/>
      <c r="OGP5" s="195"/>
      <c r="OGQ5" s="195"/>
      <c r="OGR5" s="195"/>
      <c r="OGS5" s="195"/>
      <c r="OGT5" s="195"/>
      <c r="OGU5" s="195"/>
      <c r="OGV5" s="195"/>
      <c r="OGW5" s="195"/>
      <c r="OGX5" s="195"/>
      <c r="OGY5" s="195"/>
      <c r="OGZ5" s="195"/>
      <c r="OHA5" s="195"/>
      <c r="OHB5" s="195"/>
      <c r="OHC5" s="195"/>
      <c r="OHD5" s="195"/>
      <c r="OHE5" s="195"/>
      <c r="OHF5" s="195"/>
      <c r="OHG5" s="195"/>
      <c r="OHH5" s="195"/>
      <c r="OHI5" s="195"/>
      <c r="OHJ5" s="195"/>
      <c r="OHK5" s="195"/>
      <c r="OHL5" s="195"/>
      <c r="OHM5" s="195"/>
      <c r="OHN5" s="195"/>
      <c r="OHO5" s="195"/>
      <c r="OHP5" s="195"/>
      <c r="OHQ5" s="195"/>
      <c r="OHR5" s="195"/>
      <c r="OHS5" s="195"/>
      <c r="OHT5" s="195"/>
      <c r="OHU5" s="195"/>
      <c r="OHV5" s="195"/>
      <c r="OHW5" s="195"/>
      <c r="OHX5" s="195"/>
      <c r="OHY5" s="195"/>
      <c r="OHZ5" s="195"/>
      <c r="OIA5" s="195"/>
      <c r="OIB5" s="195"/>
      <c r="OIC5" s="195"/>
      <c r="OID5" s="195"/>
      <c r="OIE5" s="195"/>
      <c r="OIF5" s="195"/>
      <c r="OIG5" s="195"/>
      <c r="OIH5" s="195"/>
      <c r="OII5" s="195"/>
      <c r="OIJ5" s="195"/>
      <c r="OIK5" s="195"/>
      <c r="OIL5" s="195"/>
      <c r="OIM5" s="195"/>
      <c r="OIN5" s="195"/>
      <c r="OIO5" s="195"/>
      <c r="OIP5" s="195"/>
      <c r="OIQ5" s="195"/>
      <c r="OIR5" s="195"/>
      <c r="OIS5" s="195"/>
      <c r="OIT5" s="195"/>
      <c r="OIU5" s="195"/>
      <c r="OIV5" s="195"/>
      <c r="OIW5" s="195"/>
      <c r="OIX5" s="195"/>
      <c r="OIY5" s="195"/>
      <c r="OIZ5" s="195"/>
      <c r="OJA5" s="195"/>
      <c r="OJB5" s="195"/>
      <c r="OJC5" s="195"/>
      <c r="OJD5" s="195"/>
      <c r="OJE5" s="195"/>
      <c r="OJF5" s="195"/>
      <c r="OJG5" s="195"/>
      <c r="OJH5" s="195"/>
      <c r="OJI5" s="195"/>
      <c r="OJJ5" s="195"/>
      <c r="OJK5" s="195"/>
      <c r="OJL5" s="195"/>
      <c r="OJM5" s="195"/>
      <c r="OJN5" s="195"/>
      <c r="OJO5" s="195"/>
      <c r="OJP5" s="195"/>
      <c r="OJQ5" s="195"/>
      <c r="OJR5" s="195"/>
      <c r="OJS5" s="195"/>
      <c r="OJT5" s="195"/>
      <c r="OJU5" s="195"/>
      <c r="OJV5" s="195"/>
      <c r="OJW5" s="195"/>
      <c r="OJX5" s="195"/>
      <c r="OJY5" s="195"/>
      <c r="OJZ5" s="195"/>
      <c r="OKA5" s="195"/>
      <c r="OKB5" s="195"/>
      <c r="OKC5" s="195"/>
      <c r="OKD5" s="195"/>
      <c r="OKE5" s="195"/>
      <c r="OKF5" s="195"/>
      <c r="OKG5" s="195"/>
      <c r="OKH5" s="195"/>
      <c r="OKI5" s="195"/>
      <c r="OKJ5" s="195"/>
      <c r="OKK5" s="195"/>
      <c r="OKL5" s="195"/>
      <c r="OKM5" s="195"/>
      <c r="OKN5" s="195"/>
      <c r="OKO5" s="195"/>
      <c r="OKP5" s="195"/>
      <c r="OKQ5" s="195"/>
      <c r="OKR5" s="195"/>
      <c r="OKS5" s="195"/>
      <c r="OKT5" s="195"/>
      <c r="OKU5" s="195"/>
      <c r="OKV5" s="195"/>
      <c r="OKW5" s="195"/>
      <c r="OKX5" s="195"/>
      <c r="OKY5" s="195"/>
      <c r="OKZ5" s="195"/>
      <c r="OLA5" s="195"/>
      <c r="OLB5" s="195"/>
      <c r="OLC5" s="195"/>
      <c r="OLD5" s="195"/>
      <c r="OLE5" s="195"/>
      <c r="OLF5" s="195"/>
      <c r="OLG5" s="195"/>
      <c r="OLH5" s="195"/>
      <c r="OLI5" s="195"/>
      <c r="OLJ5" s="195"/>
      <c r="OLK5" s="195"/>
      <c r="OLL5" s="195"/>
      <c r="OLM5" s="195"/>
      <c r="OLN5" s="195"/>
      <c r="OLO5" s="195"/>
      <c r="OLP5" s="195"/>
      <c r="OLQ5" s="195"/>
      <c r="OLR5" s="195"/>
      <c r="OLS5" s="195"/>
      <c r="OLT5" s="195"/>
      <c r="OLU5" s="195"/>
      <c r="OLV5" s="195"/>
      <c r="OLW5" s="195"/>
      <c r="OLX5" s="195"/>
      <c r="OLY5" s="195"/>
      <c r="OLZ5" s="195"/>
      <c r="OMA5" s="195"/>
      <c r="OMB5" s="195"/>
      <c r="OMC5" s="195"/>
      <c r="OMD5" s="195"/>
      <c r="OME5" s="195"/>
      <c r="OMF5" s="195"/>
      <c r="OMG5" s="195"/>
      <c r="OMH5" s="195"/>
      <c r="OMI5" s="195"/>
      <c r="OMJ5" s="195"/>
      <c r="OMK5" s="195"/>
      <c r="OML5" s="195"/>
      <c r="OMM5" s="195"/>
      <c r="OMN5" s="195"/>
      <c r="OMO5" s="195"/>
      <c r="OMP5" s="195"/>
      <c r="OMQ5" s="195"/>
      <c r="OMR5" s="195"/>
      <c r="OMS5" s="195"/>
      <c r="OMT5" s="195"/>
      <c r="OMU5" s="195"/>
      <c r="OMV5" s="195"/>
      <c r="OMW5" s="195"/>
      <c r="OMX5" s="195"/>
      <c r="OMY5" s="195"/>
      <c r="OMZ5" s="195"/>
      <c r="ONA5" s="195"/>
      <c r="ONB5" s="195"/>
      <c r="ONC5" s="195"/>
      <c r="OND5" s="195"/>
      <c r="ONE5" s="195"/>
      <c r="ONF5" s="195"/>
      <c r="ONG5" s="195"/>
      <c r="ONH5" s="195"/>
      <c r="ONI5" s="195"/>
      <c r="ONJ5" s="195"/>
      <c r="ONK5" s="195"/>
      <c r="ONL5" s="195"/>
      <c r="ONM5" s="195"/>
      <c r="ONN5" s="195"/>
      <c r="ONO5" s="195"/>
      <c r="ONP5" s="195"/>
      <c r="ONQ5" s="195"/>
      <c r="ONR5" s="195"/>
      <c r="ONS5" s="195"/>
      <c r="ONT5" s="195"/>
      <c r="ONU5" s="195"/>
      <c r="ONV5" s="195"/>
      <c r="ONW5" s="195"/>
      <c r="ONX5" s="195"/>
      <c r="ONY5" s="195"/>
      <c r="ONZ5" s="195"/>
      <c r="OOA5" s="195"/>
      <c r="OOB5" s="195"/>
      <c r="OOC5" s="195"/>
      <c r="OOD5" s="195"/>
      <c r="OOE5" s="195"/>
      <c r="OOF5" s="195"/>
      <c r="OOG5" s="195"/>
      <c r="OOH5" s="195"/>
      <c r="OOI5" s="195"/>
      <c r="OOJ5" s="195"/>
      <c r="OOK5" s="195"/>
      <c r="OOL5" s="195"/>
      <c r="OOM5" s="195"/>
      <c r="OON5" s="195"/>
      <c r="OOO5" s="195"/>
      <c r="OOP5" s="195"/>
      <c r="OOQ5" s="195"/>
      <c r="OOR5" s="195"/>
      <c r="OOS5" s="195"/>
      <c r="OOT5" s="195"/>
      <c r="OOU5" s="195"/>
      <c r="OOV5" s="195"/>
      <c r="OOW5" s="195"/>
      <c r="OOX5" s="195"/>
      <c r="OOY5" s="195"/>
      <c r="OOZ5" s="195"/>
      <c r="OPA5" s="195"/>
      <c r="OPB5" s="195"/>
      <c r="OPC5" s="195"/>
      <c r="OPD5" s="195"/>
      <c r="OPE5" s="195"/>
      <c r="OPF5" s="195"/>
      <c r="OPG5" s="195"/>
      <c r="OPH5" s="195"/>
      <c r="OPI5" s="195"/>
      <c r="OPJ5" s="195"/>
      <c r="OPK5" s="195"/>
      <c r="OPL5" s="195"/>
      <c r="OPM5" s="195"/>
      <c r="OPN5" s="195"/>
      <c r="OPO5" s="195"/>
      <c r="OPP5" s="195"/>
      <c r="OPQ5" s="195"/>
      <c r="OPR5" s="195"/>
      <c r="OPS5" s="195"/>
      <c r="OPT5" s="195"/>
      <c r="OPU5" s="195"/>
      <c r="OPV5" s="195"/>
      <c r="OPW5" s="195"/>
      <c r="OPX5" s="195"/>
      <c r="OPY5" s="195"/>
      <c r="OPZ5" s="195"/>
      <c r="OQA5" s="195"/>
      <c r="OQB5" s="195"/>
      <c r="OQC5" s="195"/>
      <c r="OQD5" s="195"/>
      <c r="OQE5" s="195"/>
      <c r="OQF5" s="195"/>
      <c r="OQG5" s="195"/>
      <c r="OQH5" s="195"/>
      <c r="OQI5" s="195"/>
      <c r="OQJ5" s="195"/>
      <c r="OQK5" s="195"/>
      <c r="OQL5" s="195"/>
      <c r="OQM5" s="195"/>
      <c r="OQN5" s="195"/>
      <c r="OQO5" s="195"/>
      <c r="OQP5" s="195"/>
      <c r="OQQ5" s="195"/>
      <c r="OQR5" s="195"/>
      <c r="OQS5" s="195"/>
      <c r="OQT5" s="195"/>
      <c r="OQU5" s="195"/>
      <c r="OQV5" s="195"/>
      <c r="OQW5" s="195"/>
      <c r="OQX5" s="195"/>
      <c r="OQY5" s="195"/>
      <c r="OQZ5" s="195"/>
      <c r="ORA5" s="195"/>
      <c r="ORB5" s="195"/>
      <c r="ORC5" s="195"/>
      <c r="ORD5" s="195"/>
      <c r="ORE5" s="195"/>
      <c r="ORF5" s="195"/>
      <c r="ORG5" s="195"/>
      <c r="ORH5" s="195"/>
      <c r="ORI5" s="195"/>
      <c r="ORJ5" s="195"/>
      <c r="ORK5" s="195"/>
      <c r="ORL5" s="195"/>
      <c r="ORM5" s="195"/>
      <c r="ORN5" s="195"/>
      <c r="ORO5" s="195"/>
      <c r="ORP5" s="195"/>
      <c r="ORQ5" s="195"/>
      <c r="ORR5" s="195"/>
      <c r="ORS5" s="195"/>
      <c r="ORT5" s="195"/>
      <c r="ORU5" s="195"/>
      <c r="ORV5" s="195"/>
      <c r="ORW5" s="195"/>
      <c r="ORX5" s="195"/>
      <c r="ORY5" s="195"/>
      <c r="ORZ5" s="195"/>
      <c r="OSA5" s="195"/>
      <c r="OSB5" s="195"/>
      <c r="OSC5" s="195"/>
      <c r="OSD5" s="195"/>
      <c r="OSE5" s="195"/>
      <c r="OSF5" s="195"/>
      <c r="OSG5" s="195"/>
      <c r="OSH5" s="195"/>
      <c r="OSI5" s="195"/>
      <c r="OSJ5" s="195"/>
      <c r="OSK5" s="195"/>
      <c r="OSL5" s="195"/>
      <c r="OSM5" s="195"/>
      <c r="OSN5" s="195"/>
      <c r="OSO5" s="195"/>
      <c r="OSP5" s="195"/>
      <c r="OSQ5" s="195"/>
      <c r="OSR5" s="195"/>
      <c r="OSS5" s="195"/>
      <c r="OST5" s="195"/>
      <c r="OSU5" s="195"/>
      <c r="OSV5" s="195"/>
      <c r="OSW5" s="195"/>
      <c r="OSX5" s="195"/>
      <c r="OSY5" s="195"/>
      <c r="OSZ5" s="195"/>
      <c r="OTA5" s="195"/>
      <c r="OTB5" s="195"/>
      <c r="OTC5" s="195"/>
      <c r="OTD5" s="195"/>
      <c r="OTE5" s="195"/>
      <c r="OTF5" s="195"/>
      <c r="OTG5" s="195"/>
      <c r="OTH5" s="195"/>
      <c r="OTI5" s="195"/>
      <c r="OTJ5" s="195"/>
      <c r="OTK5" s="195"/>
      <c r="OTL5" s="195"/>
      <c r="OTM5" s="195"/>
      <c r="OTN5" s="195"/>
      <c r="OTO5" s="195"/>
      <c r="OTP5" s="195"/>
      <c r="OTQ5" s="195"/>
      <c r="OTR5" s="195"/>
      <c r="OTS5" s="195"/>
      <c r="OTT5" s="195"/>
      <c r="OTU5" s="195"/>
      <c r="OTV5" s="195"/>
      <c r="OTW5" s="195"/>
      <c r="OTX5" s="195"/>
      <c r="OTY5" s="195"/>
      <c r="OTZ5" s="195"/>
      <c r="OUA5" s="195"/>
      <c r="OUB5" s="195"/>
      <c r="OUC5" s="195"/>
      <c r="OUD5" s="195"/>
      <c r="OUE5" s="195"/>
      <c r="OUF5" s="195"/>
      <c r="OUG5" s="195"/>
      <c r="OUH5" s="195"/>
      <c r="OUI5" s="195"/>
      <c r="OUJ5" s="195"/>
      <c r="OUK5" s="195"/>
      <c r="OUL5" s="195"/>
      <c r="OUM5" s="195"/>
      <c r="OUN5" s="195"/>
      <c r="OUO5" s="195"/>
      <c r="OUP5" s="195"/>
      <c r="OUQ5" s="195"/>
      <c r="OUR5" s="195"/>
      <c r="OUS5" s="195"/>
      <c r="OUT5" s="195"/>
      <c r="OUU5" s="195"/>
      <c r="OUV5" s="195"/>
      <c r="OUW5" s="195"/>
      <c r="OUX5" s="195"/>
      <c r="OUY5" s="195"/>
      <c r="OUZ5" s="195"/>
      <c r="OVA5" s="195"/>
      <c r="OVB5" s="195"/>
      <c r="OVC5" s="195"/>
      <c r="OVD5" s="195"/>
      <c r="OVE5" s="195"/>
      <c r="OVF5" s="195"/>
      <c r="OVG5" s="195"/>
      <c r="OVH5" s="195"/>
      <c r="OVI5" s="195"/>
      <c r="OVJ5" s="195"/>
      <c r="OVK5" s="195"/>
      <c r="OVL5" s="195"/>
      <c r="OVM5" s="195"/>
      <c r="OVN5" s="195"/>
      <c r="OVO5" s="195"/>
      <c r="OVP5" s="195"/>
      <c r="OVQ5" s="195"/>
      <c r="OVR5" s="195"/>
      <c r="OVS5" s="195"/>
      <c r="OVT5" s="195"/>
      <c r="OVU5" s="195"/>
      <c r="OVV5" s="195"/>
      <c r="OVW5" s="195"/>
      <c r="OVX5" s="195"/>
      <c r="OVY5" s="195"/>
      <c r="OVZ5" s="195"/>
      <c r="OWA5" s="195"/>
      <c r="OWB5" s="195"/>
      <c r="OWC5" s="195"/>
      <c r="OWD5" s="195"/>
      <c r="OWE5" s="195"/>
      <c r="OWF5" s="195"/>
      <c r="OWG5" s="195"/>
      <c r="OWH5" s="195"/>
      <c r="OWI5" s="195"/>
      <c r="OWJ5" s="195"/>
      <c r="OWK5" s="195"/>
      <c r="OWL5" s="195"/>
      <c r="OWM5" s="195"/>
      <c r="OWN5" s="195"/>
      <c r="OWO5" s="195"/>
      <c r="OWP5" s="195"/>
      <c r="OWQ5" s="195"/>
      <c r="OWR5" s="195"/>
      <c r="OWS5" s="195"/>
      <c r="OWT5" s="195"/>
      <c r="OWU5" s="195"/>
      <c r="OWV5" s="195"/>
      <c r="OWW5" s="195"/>
      <c r="OWX5" s="195"/>
      <c r="OWY5" s="195"/>
      <c r="OWZ5" s="195"/>
      <c r="OXA5" s="195"/>
      <c r="OXB5" s="195"/>
      <c r="OXC5" s="195"/>
      <c r="OXD5" s="195"/>
      <c r="OXE5" s="195"/>
      <c r="OXF5" s="195"/>
      <c r="OXG5" s="195"/>
      <c r="OXH5" s="195"/>
      <c r="OXI5" s="195"/>
      <c r="OXJ5" s="195"/>
      <c r="OXK5" s="195"/>
      <c r="OXL5" s="195"/>
      <c r="OXM5" s="195"/>
      <c r="OXN5" s="195"/>
      <c r="OXO5" s="195"/>
      <c r="OXP5" s="195"/>
      <c r="OXQ5" s="195"/>
      <c r="OXR5" s="195"/>
      <c r="OXS5" s="195"/>
      <c r="OXT5" s="195"/>
      <c r="OXU5" s="195"/>
      <c r="OXV5" s="195"/>
      <c r="OXW5" s="195"/>
      <c r="OXX5" s="195"/>
      <c r="OXY5" s="195"/>
      <c r="OXZ5" s="195"/>
      <c r="OYA5" s="195"/>
      <c r="OYB5" s="195"/>
      <c r="OYC5" s="195"/>
      <c r="OYD5" s="195"/>
      <c r="OYE5" s="195"/>
      <c r="OYF5" s="195"/>
      <c r="OYG5" s="195"/>
      <c r="OYH5" s="195"/>
      <c r="OYI5" s="195"/>
      <c r="OYJ5" s="195"/>
      <c r="OYK5" s="195"/>
      <c r="OYL5" s="195"/>
      <c r="OYM5" s="195"/>
      <c r="OYN5" s="195"/>
      <c r="OYO5" s="195"/>
      <c r="OYP5" s="195"/>
      <c r="OYQ5" s="195"/>
      <c r="OYR5" s="195"/>
      <c r="OYS5" s="195"/>
      <c r="OYT5" s="195"/>
      <c r="OYU5" s="195"/>
      <c r="OYV5" s="195"/>
      <c r="OYW5" s="195"/>
      <c r="OYX5" s="195"/>
      <c r="OYY5" s="195"/>
      <c r="OYZ5" s="195"/>
      <c r="OZA5" s="195"/>
      <c r="OZB5" s="195"/>
      <c r="OZC5" s="195"/>
      <c r="OZD5" s="195"/>
      <c r="OZE5" s="195"/>
      <c r="OZF5" s="195"/>
      <c r="OZG5" s="195"/>
      <c r="OZH5" s="195"/>
      <c r="OZI5" s="195"/>
      <c r="OZJ5" s="195"/>
      <c r="OZK5" s="195"/>
      <c r="OZL5" s="195"/>
      <c r="OZM5" s="195"/>
      <c r="OZN5" s="195"/>
      <c r="OZO5" s="195"/>
      <c r="OZP5" s="195"/>
      <c r="OZQ5" s="195"/>
      <c r="OZR5" s="195"/>
      <c r="OZS5" s="195"/>
      <c r="OZT5" s="195"/>
      <c r="OZU5" s="195"/>
      <c r="OZV5" s="195"/>
      <c r="OZW5" s="195"/>
      <c r="OZX5" s="195"/>
      <c r="OZY5" s="195"/>
      <c r="OZZ5" s="195"/>
      <c r="PAA5" s="195"/>
      <c r="PAB5" s="195"/>
      <c r="PAC5" s="195"/>
      <c r="PAD5" s="195"/>
      <c r="PAE5" s="195"/>
      <c r="PAF5" s="195"/>
      <c r="PAG5" s="195"/>
      <c r="PAH5" s="195"/>
      <c r="PAI5" s="195"/>
      <c r="PAJ5" s="195"/>
      <c r="PAK5" s="195"/>
      <c r="PAL5" s="195"/>
      <c r="PAM5" s="195"/>
      <c r="PAN5" s="195"/>
      <c r="PAO5" s="195"/>
      <c r="PAP5" s="195"/>
      <c r="PAQ5" s="195"/>
      <c r="PAR5" s="195"/>
      <c r="PAS5" s="195"/>
      <c r="PAT5" s="195"/>
      <c r="PAU5" s="195"/>
      <c r="PAV5" s="195"/>
      <c r="PAW5" s="195"/>
      <c r="PAX5" s="195"/>
      <c r="PAY5" s="195"/>
      <c r="PAZ5" s="195"/>
      <c r="PBA5" s="195"/>
      <c r="PBB5" s="195"/>
      <c r="PBC5" s="195"/>
      <c r="PBD5" s="195"/>
      <c r="PBE5" s="195"/>
      <c r="PBF5" s="195"/>
      <c r="PBG5" s="195"/>
      <c r="PBH5" s="195"/>
      <c r="PBI5" s="195"/>
      <c r="PBJ5" s="195"/>
      <c r="PBK5" s="195"/>
      <c r="PBL5" s="195"/>
      <c r="PBM5" s="195"/>
      <c r="PBN5" s="195"/>
      <c r="PBO5" s="195"/>
      <c r="PBP5" s="195"/>
      <c r="PBQ5" s="195"/>
      <c r="PBR5" s="195"/>
      <c r="PBS5" s="195"/>
      <c r="PBT5" s="195"/>
      <c r="PBU5" s="195"/>
      <c r="PBV5" s="195"/>
      <c r="PBW5" s="195"/>
      <c r="PBX5" s="195"/>
      <c r="PBY5" s="195"/>
      <c r="PBZ5" s="195"/>
      <c r="PCA5" s="195"/>
      <c r="PCB5" s="195"/>
      <c r="PCC5" s="195"/>
      <c r="PCD5" s="195"/>
      <c r="PCE5" s="195"/>
      <c r="PCF5" s="195"/>
      <c r="PCG5" s="195"/>
      <c r="PCH5" s="195"/>
      <c r="PCI5" s="195"/>
      <c r="PCJ5" s="195"/>
      <c r="PCK5" s="195"/>
      <c r="PCL5" s="195"/>
      <c r="PCM5" s="195"/>
      <c r="PCN5" s="195"/>
      <c r="PCO5" s="195"/>
      <c r="PCP5" s="195"/>
      <c r="PCQ5" s="195"/>
      <c r="PCR5" s="195"/>
      <c r="PCS5" s="195"/>
      <c r="PCT5" s="195"/>
      <c r="PCU5" s="195"/>
      <c r="PCV5" s="195"/>
      <c r="PCW5" s="195"/>
      <c r="PCX5" s="195"/>
      <c r="PCY5" s="195"/>
      <c r="PCZ5" s="195"/>
      <c r="PDA5" s="195"/>
      <c r="PDB5" s="195"/>
      <c r="PDC5" s="195"/>
      <c r="PDD5" s="195"/>
      <c r="PDE5" s="195"/>
      <c r="PDF5" s="195"/>
      <c r="PDG5" s="195"/>
      <c r="PDH5" s="195"/>
      <c r="PDI5" s="195"/>
      <c r="PDJ5" s="195"/>
      <c r="PDK5" s="195"/>
      <c r="PDL5" s="195"/>
      <c r="PDM5" s="195"/>
      <c r="PDN5" s="195"/>
      <c r="PDO5" s="195"/>
      <c r="PDP5" s="195"/>
      <c r="PDQ5" s="195"/>
      <c r="PDR5" s="195"/>
      <c r="PDS5" s="195"/>
      <c r="PDT5" s="195"/>
      <c r="PDU5" s="195"/>
      <c r="PDV5" s="195"/>
      <c r="PDW5" s="195"/>
      <c r="PDX5" s="195"/>
      <c r="PDY5" s="195"/>
      <c r="PDZ5" s="195"/>
      <c r="PEA5" s="195"/>
      <c r="PEB5" s="195"/>
      <c r="PEC5" s="195"/>
      <c r="PED5" s="195"/>
      <c r="PEE5" s="195"/>
      <c r="PEF5" s="195"/>
      <c r="PEG5" s="195"/>
      <c r="PEH5" s="195"/>
      <c r="PEI5" s="195"/>
      <c r="PEJ5" s="195"/>
      <c r="PEK5" s="195"/>
      <c r="PEL5" s="195"/>
      <c r="PEM5" s="195"/>
      <c r="PEN5" s="195"/>
      <c r="PEO5" s="195"/>
      <c r="PEP5" s="195"/>
      <c r="PEQ5" s="195"/>
      <c r="PER5" s="195"/>
      <c r="PES5" s="195"/>
      <c r="PET5" s="195"/>
      <c r="PEU5" s="195"/>
      <c r="PEV5" s="195"/>
      <c r="PEW5" s="195"/>
      <c r="PEX5" s="195"/>
      <c r="PEY5" s="195"/>
      <c r="PEZ5" s="195"/>
      <c r="PFA5" s="195"/>
      <c r="PFB5" s="195"/>
      <c r="PFC5" s="195"/>
      <c r="PFD5" s="195"/>
      <c r="PFE5" s="195"/>
      <c r="PFF5" s="195"/>
      <c r="PFG5" s="195"/>
      <c r="PFH5" s="195"/>
      <c r="PFI5" s="195"/>
      <c r="PFJ5" s="195"/>
      <c r="PFK5" s="195"/>
      <c r="PFL5" s="195"/>
      <c r="PFM5" s="195"/>
      <c r="PFN5" s="195"/>
      <c r="PFO5" s="195"/>
      <c r="PFP5" s="195"/>
      <c r="PFQ5" s="195"/>
      <c r="PFR5" s="195"/>
      <c r="PFS5" s="195"/>
      <c r="PFT5" s="195"/>
      <c r="PFU5" s="195"/>
      <c r="PFV5" s="195"/>
      <c r="PFW5" s="195"/>
      <c r="PFX5" s="195"/>
      <c r="PFY5" s="195"/>
      <c r="PFZ5" s="195"/>
      <c r="PGA5" s="195"/>
      <c r="PGB5" s="195"/>
      <c r="PGC5" s="195"/>
      <c r="PGD5" s="195"/>
      <c r="PGE5" s="195"/>
      <c r="PGF5" s="195"/>
      <c r="PGG5" s="195"/>
      <c r="PGH5" s="195"/>
      <c r="PGI5" s="195"/>
      <c r="PGJ5" s="195"/>
      <c r="PGK5" s="195"/>
      <c r="PGL5" s="195"/>
      <c r="PGM5" s="195"/>
      <c r="PGN5" s="195"/>
      <c r="PGO5" s="195"/>
      <c r="PGP5" s="195"/>
      <c r="PGQ5" s="195"/>
      <c r="PGR5" s="195"/>
      <c r="PGS5" s="195"/>
      <c r="PGT5" s="195"/>
      <c r="PGU5" s="195"/>
      <c r="PGV5" s="195"/>
      <c r="PGW5" s="195"/>
      <c r="PGX5" s="195"/>
      <c r="PGY5" s="195"/>
      <c r="PGZ5" s="195"/>
      <c r="PHA5" s="195"/>
      <c r="PHB5" s="195"/>
      <c r="PHC5" s="195"/>
      <c r="PHD5" s="195"/>
      <c r="PHE5" s="195"/>
      <c r="PHF5" s="195"/>
      <c r="PHG5" s="195"/>
      <c r="PHH5" s="195"/>
      <c r="PHI5" s="195"/>
      <c r="PHJ5" s="195"/>
      <c r="PHK5" s="195"/>
      <c r="PHL5" s="195"/>
      <c r="PHM5" s="195"/>
      <c r="PHN5" s="195"/>
      <c r="PHO5" s="195"/>
      <c r="PHP5" s="195"/>
      <c r="PHQ5" s="195"/>
      <c r="PHR5" s="195"/>
      <c r="PHS5" s="195"/>
      <c r="PHT5" s="195"/>
      <c r="PHU5" s="195"/>
      <c r="PHV5" s="195"/>
      <c r="PHW5" s="195"/>
      <c r="PHX5" s="195"/>
      <c r="PHY5" s="195"/>
      <c r="PHZ5" s="195"/>
      <c r="PIA5" s="195"/>
      <c r="PIB5" s="195"/>
      <c r="PIC5" s="195"/>
      <c r="PID5" s="195"/>
      <c r="PIE5" s="195"/>
      <c r="PIF5" s="195"/>
      <c r="PIG5" s="195"/>
      <c r="PIH5" s="195"/>
      <c r="PII5" s="195"/>
      <c r="PIJ5" s="195"/>
      <c r="PIK5" s="195"/>
      <c r="PIL5" s="195"/>
      <c r="PIM5" s="195"/>
      <c r="PIN5" s="195"/>
      <c r="PIO5" s="195"/>
      <c r="PIP5" s="195"/>
      <c r="PIQ5" s="195"/>
      <c r="PIR5" s="195"/>
      <c r="PIS5" s="195"/>
      <c r="PIT5" s="195"/>
      <c r="PIU5" s="195"/>
      <c r="PIV5" s="195"/>
      <c r="PIW5" s="195"/>
      <c r="PIX5" s="195"/>
      <c r="PIY5" s="195"/>
      <c r="PIZ5" s="195"/>
      <c r="PJA5" s="195"/>
      <c r="PJB5" s="195"/>
      <c r="PJC5" s="195"/>
      <c r="PJD5" s="195"/>
      <c r="PJE5" s="195"/>
      <c r="PJF5" s="195"/>
      <c r="PJG5" s="195"/>
      <c r="PJH5" s="195"/>
      <c r="PJI5" s="195"/>
      <c r="PJJ5" s="195"/>
      <c r="PJK5" s="195"/>
      <c r="PJL5" s="195"/>
      <c r="PJM5" s="195"/>
      <c r="PJN5" s="195"/>
      <c r="PJO5" s="195"/>
      <c r="PJP5" s="195"/>
      <c r="PJQ5" s="195"/>
      <c r="PJR5" s="195"/>
      <c r="PJS5" s="195"/>
      <c r="PJT5" s="195"/>
      <c r="PJU5" s="195"/>
      <c r="PJV5" s="195"/>
      <c r="PJW5" s="195"/>
      <c r="PJX5" s="195"/>
      <c r="PJY5" s="195"/>
      <c r="PJZ5" s="195"/>
      <c r="PKA5" s="195"/>
      <c r="PKB5" s="195"/>
      <c r="PKC5" s="195"/>
      <c r="PKD5" s="195"/>
      <c r="PKE5" s="195"/>
      <c r="PKF5" s="195"/>
      <c r="PKG5" s="195"/>
      <c r="PKH5" s="195"/>
      <c r="PKI5" s="195"/>
      <c r="PKJ5" s="195"/>
      <c r="PKK5" s="195"/>
      <c r="PKL5" s="195"/>
      <c r="PKM5" s="195"/>
      <c r="PKN5" s="195"/>
      <c r="PKO5" s="195"/>
      <c r="PKP5" s="195"/>
      <c r="PKQ5" s="195"/>
      <c r="PKR5" s="195"/>
      <c r="PKS5" s="195"/>
      <c r="PKT5" s="195"/>
      <c r="PKU5" s="195"/>
      <c r="PKV5" s="195"/>
      <c r="PKW5" s="195"/>
      <c r="PKX5" s="195"/>
      <c r="PKY5" s="195"/>
      <c r="PKZ5" s="195"/>
      <c r="PLA5" s="195"/>
      <c r="PLB5" s="195"/>
      <c r="PLC5" s="195"/>
      <c r="PLD5" s="195"/>
      <c r="PLE5" s="195"/>
      <c r="PLF5" s="195"/>
      <c r="PLG5" s="195"/>
      <c r="PLH5" s="195"/>
      <c r="PLI5" s="195"/>
      <c r="PLJ5" s="195"/>
      <c r="PLK5" s="195"/>
      <c r="PLL5" s="195"/>
      <c r="PLM5" s="195"/>
      <c r="PLN5" s="195"/>
      <c r="PLO5" s="195"/>
      <c r="PLP5" s="195"/>
      <c r="PLQ5" s="195"/>
      <c r="PLR5" s="195"/>
      <c r="PLS5" s="195"/>
      <c r="PLT5" s="195"/>
      <c r="PLU5" s="195"/>
      <c r="PLV5" s="195"/>
      <c r="PLW5" s="195"/>
      <c r="PLX5" s="195"/>
      <c r="PLY5" s="195"/>
      <c r="PLZ5" s="195"/>
      <c r="PMA5" s="195"/>
      <c r="PMB5" s="195"/>
      <c r="PMC5" s="195"/>
      <c r="PMD5" s="195"/>
      <c r="PME5" s="195"/>
      <c r="PMF5" s="195"/>
      <c r="PMG5" s="195"/>
      <c r="PMH5" s="195"/>
      <c r="PMI5" s="195"/>
      <c r="PMJ5" s="195"/>
      <c r="PMK5" s="195"/>
      <c r="PML5" s="195"/>
      <c r="PMM5" s="195"/>
      <c r="PMN5" s="195"/>
      <c r="PMO5" s="195"/>
      <c r="PMP5" s="195"/>
      <c r="PMQ5" s="195"/>
      <c r="PMR5" s="195"/>
      <c r="PMS5" s="195"/>
      <c r="PMT5" s="195"/>
      <c r="PMU5" s="195"/>
      <c r="PMV5" s="195"/>
      <c r="PMW5" s="195"/>
      <c r="PMX5" s="195"/>
      <c r="PMY5" s="195"/>
      <c r="PMZ5" s="195"/>
      <c r="PNA5" s="195"/>
      <c r="PNB5" s="195"/>
      <c r="PNC5" s="195"/>
      <c r="PND5" s="195"/>
      <c r="PNE5" s="195"/>
      <c r="PNF5" s="195"/>
      <c r="PNG5" s="195"/>
      <c r="PNH5" s="195"/>
      <c r="PNI5" s="195"/>
      <c r="PNJ5" s="195"/>
      <c r="PNK5" s="195"/>
      <c r="PNL5" s="195"/>
      <c r="PNM5" s="195"/>
      <c r="PNN5" s="195"/>
      <c r="PNO5" s="195"/>
      <c r="PNP5" s="195"/>
      <c r="PNQ5" s="195"/>
      <c r="PNR5" s="195"/>
      <c r="PNS5" s="195"/>
      <c r="PNT5" s="195"/>
      <c r="PNU5" s="195"/>
      <c r="PNV5" s="195"/>
      <c r="PNW5" s="195"/>
      <c r="PNX5" s="195"/>
      <c r="PNY5" s="195"/>
      <c r="PNZ5" s="195"/>
      <c r="POA5" s="195"/>
      <c r="POB5" s="195"/>
      <c r="POC5" s="195"/>
      <c r="POD5" s="195"/>
      <c r="POE5" s="195"/>
      <c r="POF5" s="195"/>
      <c r="POG5" s="195"/>
      <c r="POH5" s="195"/>
      <c r="POI5" s="195"/>
      <c r="POJ5" s="195"/>
      <c r="POK5" s="195"/>
      <c r="POL5" s="195"/>
      <c r="POM5" s="195"/>
      <c r="PON5" s="195"/>
      <c r="POO5" s="195"/>
      <c r="POP5" s="195"/>
      <c r="POQ5" s="195"/>
      <c r="POR5" s="195"/>
      <c r="POS5" s="195"/>
      <c r="POT5" s="195"/>
      <c r="POU5" s="195"/>
      <c r="POV5" s="195"/>
      <c r="POW5" s="195"/>
      <c r="POX5" s="195"/>
      <c r="POY5" s="195"/>
      <c r="POZ5" s="195"/>
      <c r="PPA5" s="195"/>
      <c r="PPB5" s="195"/>
      <c r="PPC5" s="195"/>
      <c r="PPD5" s="195"/>
      <c r="PPE5" s="195"/>
      <c r="PPF5" s="195"/>
      <c r="PPG5" s="195"/>
      <c r="PPH5" s="195"/>
      <c r="PPI5" s="195"/>
      <c r="PPJ5" s="195"/>
      <c r="PPK5" s="195"/>
      <c r="PPL5" s="195"/>
      <c r="PPM5" s="195"/>
      <c r="PPN5" s="195"/>
      <c r="PPO5" s="195"/>
      <c r="PPP5" s="195"/>
      <c r="PPQ5" s="195"/>
      <c r="PPR5" s="195"/>
      <c r="PPS5" s="195"/>
      <c r="PPT5" s="195"/>
      <c r="PPU5" s="195"/>
      <c r="PPV5" s="195"/>
      <c r="PPW5" s="195"/>
      <c r="PPX5" s="195"/>
      <c r="PPY5" s="195"/>
      <c r="PPZ5" s="195"/>
      <c r="PQA5" s="195"/>
      <c r="PQB5" s="195"/>
      <c r="PQC5" s="195"/>
      <c r="PQD5" s="195"/>
      <c r="PQE5" s="195"/>
      <c r="PQF5" s="195"/>
      <c r="PQG5" s="195"/>
      <c r="PQH5" s="195"/>
      <c r="PQI5" s="195"/>
      <c r="PQJ5" s="195"/>
      <c r="PQK5" s="195"/>
      <c r="PQL5" s="195"/>
      <c r="PQM5" s="195"/>
      <c r="PQN5" s="195"/>
      <c r="PQO5" s="195"/>
      <c r="PQP5" s="195"/>
      <c r="PQQ5" s="195"/>
      <c r="PQR5" s="195"/>
      <c r="PQS5" s="195"/>
      <c r="PQT5" s="195"/>
      <c r="PQU5" s="195"/>
      <c r="PQV5" s="195"/>
      <c r="PQW5" s="195"/>
      <c r="PQX5" s="195"/>
      <c r="PQY5" s="195"/>
      <c r="PQZ5" s="195"/>
      <c r="PRA5" s="195"/>
      <c r="PRB5" s="195"/>
      <c r="PRC5" s="195"/>
      <c r="PRD5" s="195"/>
      <c r="PRE5" s="195"/>
      <c r="PRF5" s="195"/>
      <c r="PRG5" s="195"/>
      <c r="PRH5" s="195"/>
      <c r="PRI5" s="195"/>
      <c r="PRJ5" s="195"/>
      <c r="PRK5" s="195"/>
      <c r="PRL5" s="195"/>
      <c r="PRM5" s="195"/>
      <c r="PRN5" s="195"/>
      <c r="PRO5" s="195"/>
      <c r="PRP5" s="195"/>
      <c r="PRQ5" s="195"/>
      <c r="PRR5" s="195"/>
      <c r="PRS5" s="195"/>
      <c r="PRT5" s="195"/>
      <c r="PRU5" s="195"/>
      <c r="PRV5" s="195"/>
      <c r="PRW5" s="195"/>
      <c r="PRX5" s="195"/>
      <c r="PRY5" s="195"/>
      <c r="PRZ5" s="195"/>
      <c r="PSA5" s="195"/>
      <c r="PSB5" s="195"/>
      <c r="PSC5" s="195"/>
      <c r="PSD5" s="195"/>
      <c r="PSE5" s="195"/>
      <c r="PSF5" s="195"/>
      <c r="PSG5" s="195"/>
      <c r="PSH5" s="195"/>
      <c r="PSI5" s="195"/>
      <c r="PSJ5" s="195"/>
      <c r="PSK5" s="195"/>
      <c r="PSL5" s="195"/>
      <c r="PSM5" s="195"/>
      <c r="PSN5" s="195"/>
      <c r="PSO5" s="195"/>
      <c r="PSP5" s="195"/>
      <c r="PSQ5" s="195"/>
      <c r="PSR5" s="195"/>
      <c r="PSS5" s="195"/>
      <c r="PST5" s="195"/>
      <c r="PSU5" s="195"/>
      <c r="PSV5" s="195"/>
      <c r="PSW5" s="195"/>
      <c r="PSX5" s="195"/>
      <c r="PSY5" s="195"/>
      <c r="PSZ5" s="195"/>
      <c r="PTA5" s="195"/>
      <c r="PTB5" s="195"/>
      <c r="PTC5" s="195"/>
      <c r="PTD5" s="195"/>
      <c r="PTE5" s="195"/>
      <c r="PTF5" s="195"/>
      <c r="PTG5" s="195"/>
      <c r="PTH5" s="195"/>
      <c r="PTI5" s="195"/>
      <c r="PTJ5" s="195"/>
      <c r="PTK5" s="195"/>
      <c r="PTL5" s="195"/>
      <c r="PTM5" s="195"/>
      <c r="PTN5" s="195"/>
      <c r="PTO5" s="195"/>
      <c r="PTP5" s="195"/>
      <c r="PTQ5" s="195"/>
      <c r="PTR5" s="195"/>
      <c r="PTS5" s="195"/>
      <c r="PTT5" s="195"/>
      <c r="PTU5" s="195"/>
      <c r="PTV5" s="195"/>
      <c r="PTW5" s="195"/>
      <c r="PTX5" s="195"/>
      <c r="PTY5" s="195"/>
      <c r="PTZ5" s="195"/>
      <c r="PUA5" s="195"/>
      <c r="PUB5" s="195"/>
      <c r="PUC5" s="195"/>
      <c r="PUD5" s="195"/>
      <c r="PUE5" s="195"/>
      <c r="PUF5" s="195"/>
      <c r="PUG5" s="195"/>
      <c r="PUH5" s="195"/>
      <c r="PUI5" s="195"/>
      <c r="PUJ5" s="195"/>
      <c r="PUK5" s="195"/>
      <c r="PUL5" s="195"/>
      <c r="PUM5" s="195"/>
      <c r="PUN5" s="195"/>
      <c r="PUO5" s="195"/>
      <c r="PUP5" s="195"/>
      <c r="PUQ5" s="195"/>
      <c r="PUR5" s="195"/>
      <c r="PUS5" s="195"/>
      <c r="PUT5" s="195"/>
      <c r="PUU5" s="195"/>
      <c r="PUV5" s="195"/>
      <c r="PUW5" s="195"/>
      <c r="PUX5" s="195"/>
      <c r="PUY5" s="195"/>
      <c r="PUZ5" s="195"/>
      <c r="PVA5" s="195"/>
      <c r="PVB5" s="195"/>
      <c r="PVC5" s="195"/>
      <c r="PVD5" s="195"/>
      <c r="PVE5" s="195"/>
      <c r="PVF5" s="195"/>
      <c r="PVG5" s="195"/>
      <c r="PVH5" s="195"/>
      <c r="PVI5" s="195"/>
      <c r="PVJ5" s="195"/>
      <c r="PVK5" s="195"/>
      <c r="PVL5" s="195"/>
      <c r="PVM5" s="195"/>
      <c r="PVN5" s="195"/>
      <c r="PVO5" s="195"/>
      <c r="PVP5" s="195"/>
      <c r="PVQ5" s="195"/>
      <c r="PVR5" s="195"/>
      <c r="PVS5" s="195"/>
      <c r="PVT5" s="195"/>
      <c r="PVU5" s="195"/>
      <c r="PVV5" s="195"/>
      <c r="PVW5" s="195"/>
      <c r="PVX5" s="195"/>
      <c r="PVY5" s="195"/>
      <c r="PVZ5" s="195"/>
      <c r="PWA5" s="195"/>
      <c r="PWB5" s="195"/>
      <c r="PWC5" s="195"/>
      <c r="PWD5" s="195"/>
      <c r="PWE5" s="195"/>
      <c r="PWF5" s="195"/>
      <c r="PWG5" s="195"/>
      <c r="PWH5" s="195"/>
      <c r="PWI5" s="195"/>
      <c r="PWJ5" s="195"/>
      <c r="PWK5" s="195"/>
      <c r="PWL5" s="195"/>
      <c r="PWM5" s="195"/>
      <c r="PWN5" s="195"/>
      <c r="PWO5" s="195"/>
      <c r="PWP5" s="195"/>
      <c r="PWQ5" s="195"/>
      <c r="PWR5" s="195"/>
      <c r="PWS5" s="195"/>
      <c r="PWT5" s="195"/>
      <c r="PWU5" s="195"/>
      <c r="PWV5" s="195"/>
      <c r="PWW5" s="195"/>
      <c r="PWX5" s="195"/>
      <c r="PWY5" s="195"/>
      <c r="PWZ5" s="195"/>
      <c r="PXA5" s="195"/>
      <c r="PXB5" s="195"/>
      <c r="PXC5" s="195"/>
      <c r="PXD5" s="195"/>
      <c r="PXE5" s="195"/>
      <c r="PXF5" s="195"/>
      <c r="PXG5" s="195"/>
      <c r="PXH5" s="195"/>
      <c r="PXI5" s="195"/>
      <c r="PXJ5" s="195"/>
      <c r="PXK5" s="195"/>
      <c r="PXL5" s="195"/>
      <c r="PXM5" s="195"/>
      <c r="PXN5" s="195"/>
      <c r="PXO5" s="195"/>
      <c r="PXP5" s="195"/>
      <c r="PXQ5" s="195"/>
      <c r="PXR5" s="195"/>
      <c r="PXS5" s="195"/>
      <c r="PXT5" s="195"/>
      <c r="PXU5" s="195"/>
      <c r="PXV5" s="195"/>
      <c r="PXW5" s="195"/>
      <c r="PXX5" s="195"/>
      <c r="PXY5" s="195"/>
      <c r="PXZ5" s="195"/>
      <c r="PYA5" s="195"/>
      <c r="PYB5" s="195"/>
      <c r="PYC5" s="195"/>
      <c r="PYD5" s="195"/>
      <c r="PYE5" s="195"/>
      <c r="PYF5" s="195"/>
      <c r="PYG5" s="195"/>
      <c r="PYH5" s="195"/>
      <c r="PYI5" s="195"/>
      <c r="PYJ5" s="195"/>
      <c r="PYK5" s="195"/>
      <c r="PYL5" s="195"/>
      <c r="PYM5" s="195"/>
      <c r="PYN5" s="195"/>
      <c r="PYO5" s="195"/>
      <c r="PYP5" s="195"/>
      <c r="PYQ5" s="195"/>
      <c r="PYR5" s="195"/>
      <c r="PYS5" s="195"/>
      <c r="PYT5" s="195"/>
      <c r="PYU5" s="195"/>
      <c r="PYV5" s="195"/>
      <c r="PYW5" s="195"/>
      <c r="PYX5" s="195"/>
      <c r="PYY5" s="195"/>
      <c r="PYZ5" s="195"/>
      <c r="PZA5" s="195"/>
      <c r="PZB5" s="195"/>
      <c r="PZC5" s="195"/>
      <c r="PZD5" s="195"/>
      <c r="PZE5" s="195"/>
      <c r="PZF5" s="195"/>
      <c r="PZG5" s="195"/>
      <c r="PZH5" s="195"/>
      <c r="PZI5" s="195"/>
      <c r="PZJ5" s="195"/>
      <c r="PZK5" s="195"/>
      <c r="PZL5" s="195"/>
      <c r="PZM5" s="195"/>
      <c r="PZN5" s="195"/>
      <c r="PZO5" s="195"/>
      <c r="PZP5" s="195"/>
      <c r="PZQ5" s="195"/>
      <c r="PZR5" s="195"/>
      <c r="PZS5" s="195"/>
      <c r="PZT5" s="195"/>
      <c r="PZU5" s="195"/>
      <c r="PZV5" s="195"/>
      <c r="PZW5" s="195"/>
      <c r="PZX5" s="195"/>
      <c r="PZY5" s="195"/>
      <c r="PZZ5" s="195"/>
      <c r="QAA5" s="195"/>
      <c r="QAB5" s="195"/>
      <c r="QAC5" s="195"/>
      <c r="QAD5" s="195"/>
      <c r="QAE5" s="195"/>
      <c r="QAF5" s="195"/>
      <c r="QAG5" s="195"/>
      <c r="QAH5" s="195"/>
      <c r="QAI5" s="195"/>
      <c r="QAJ5" s="195"/>
      <c r="QAK5" s="195"/>
      <c r="QAL5" s="195"/>
      <c r="QAM5" s="195"/>
      <c r="QAN5" s="195"/>
      <c r="QAO5" s="195"/>
      <c r="QAP5" s="195"/>
      <c r="QAQ5" s="195"/>
      <c r="QAR5" s="195"/>
      <c r="QAS5" s="195"/>
      <c r="QAT5" s="195"/>
      <c r="QAU5" s="195"/>
      <c r="QAV5" s="195"/>
      <c r="QAW5" s="195"/>
      <c r="QAX5" s="195"/>
      <c r="QAY5" s="195"/>
      <c r="QAZ5" s="195"/>
      <c r="QBA5" s="195"/>
      <c r="QBB5" s="195"/>
      <c r="QBC5" s="195"/>
      <c r="QBD5" s="195"/>
      <c r="QBE5" s="195"/>
      <c r="QBF5" s="195"/>
      <c r="QBG5" s="195"/>
      <c r="QBH5" s="195"/>
      <c r="QBI5" s="195"/>
      <c r="QBJ5" s="195"/>
      <c r="QBK5" s="195"/>
      <c r="QBL5" s="195"/>
      <c r="QBM5" s="195"/>
      <c r="QBN5" s="195"/>
      <c r="QBO5" s="195"/>
      <c r="QBP5" s="195"/>
      <c r="QBQ5" s="195"/>
      <c r="QBR5" s="195"/>
      <c r="QBS5" s="195"/>
      <c r="QBT5" s="195"/>
      <c r="QBU5" s="195"/>
      <c r="QBV5" s="195"/>
      <c r="QBW5" s="195"/>
      <c r="QBX5" s="195"/>
      <c r="QBY5" s="195"/>
      <c r="QBZ5" s="195"/>
      <c r="QCA5" s="195"/>
      <c r="QCB5" s="195"/>
      <c r="QCC5" s="195"/>
      <c r="QCD5" s="195"/>
      <c r="QCE5" s="195"/>
      <c r="QCF5" s="195"/>
      <c r="QCG5" s="195"/>
      <c r="QCH5" s="195"/>
      <c r="QCI5" s="195"/>
      <c r="QCJ5" s="195"/>
      <c r="QCK5" s="195"/>
      <c r="QCL5" s="195"/>
      <c r="QCM5" s="195"/>
      <c r="QCN5" s="195"/>
      <c r="QCO5" s="195"/>
      <c r="QCP5" s="195"/>
      <c r="QCQ5" s="195"/>
      <c r="QCR5" s="195"/>
      <c r="QCS5" s="195"/>
      <c r="QCT5" s="195"/>
      <c r="QCU5" s="195"/>
      <c r="QCV5" s="195"/>
      <c r="QCW5" s="195"/>
      <c r="QCX5" s="195"/>
      <c r="QCY5" s="195"/>
      <c r="QCZ5" s="195"/>
      <c r="QDA5" s="195"/>
      <c r="QDB5" s="195"/>
      <c r="QDC5" s="195"/>
      <c r="QDD5" s="195"/>
      <c r="QDE5" s="195"/>
      <c r="QDF5" s="195"/>
      <c r="QDG5" s="195"/>
      <c r="QDH5" s="195"/>
      <c r="QDI5" s="195"/>
      <c r="QDJ5" s="195"/>
      <c r="QDK5" s="195"/>
      <c r="QDL5" s="195"/>
      <c r="QDM5" s="195"/>
      <c r="QDN5" s="195"/>
      <c r="QDO5" s="195"/>
      <c r="QDP5" s="195"/>
      <c r="QDQ5" s="195"/>
      <c r="QDR5" s="195"/>
      <c r="QDS5" s="195"/>
      <c r="QDT5" s="195"/>
      <c r="QDU5" s="195"/>
      <c r="QDV5" s="195"/>
      <c r="QDW5" s="195"/>
      <c r="QDX5" s="195"/>
      <c r="QDY5" s="195"/>
      <c r="QDZ5" s="195"/>
      <c r="QEA5" s="195"/>
      <c r="QEB5" s="195"/>
      <c r="QEC5" s="195"/>
      <c r="QED5" s="195"/>
      <c r="QEE5" s="195"/>
      <c r="QEF5" s="195"/>
      <c r="QEG5" s="195"/>
      <c r="QEH5" s="195"/>
      <c r="QEI5" s="195"/>
      <c r="QEJ5" s="195"/>
      <c r="QEK5" s="195"/>
      <c r="QEL5" s="195"/>
      <c r="QEM5" s="195"/>
      <c r="QEN5" s="195"/>
      <c r="QEO5" s="195"/>
      <c r="QEP5" s="195"/>
      <c r="QEQ5" s="195"/>
      <c r="QER5" s="195"/>
      <c r="QES5" s="195"/>
      <c r="QET5" s="195"/>
      <c r="QEU5" s="195"/>
      <c r="QEV5" s="195"/>
      <c r="QEW5" s="195"/>
      <c r="QEX5" s="195"/>
      <c r="QEY5" s="195"/>
      <c r="QEZ5" s="195"/>
      <c r="QFA5" s="195"/>
      <c r="QFB5" s="195"/>
      <c r="QFC5" s="195"/>
      <c r="QFD5" s="195"/>
      <c r="QFE5" s="195"/>
      <c r="QFF5" s="195"/>
      <c r="QFG5" s="195"/>
      <c r="QFH5" s="195"/>
      <c r="QFI5" s="195"/>
      <c r="QFJ5" s="195"/>
      <c r="QFK5" s="195"/>
      <c r="QFL5" s="195"/>
      <c r="QFM5" s="195"/>
      <c r="QFN5" s="195"/>
      <c r="QFO5" s="195"/>
      <c r="QFP5" s="195"/>
      <c r="QFQ5" s="195"/>
      <c r="QFR5" s="195"/>
      <c r="QFS5" s="195"/>
      <c r="QFT5" s="195"/>
      <c r="QFU5" s="195"/>
      <c r="QFV5" s="195"/>
      <c r="QFW5" s="195"/>
      <c r="QFX5" s="195"/>
      <c r="QFY5" s="195"/>
      <c r="QFZ5" s="195"/>
      <c r="QGA5" s="195"/>
      <c r="QGB5" s="195"/>
      <c r="QGC5" s="195"/>
      <c r="QGD5" s="195"/>
      <c r="QGE5" s="195"/>
      <c r="QGF5" s="195"/>
      <c r="QGG5" s="195"/>
      <c r="QGH5" s="195"/>
      <c r="QGI5" s="195"/>
      <c r="QGJ5" s="195"/>
      <c r="QGK5" s="195"/>
      <c r="QGL5" s="195"/>
      <c r="QGM5" s="195"/>
      <c r="QGN5" s="195"/>
      <c r="QGO5" s="195"/>
      <c r="QGP5" s="195"/>
      <c r="QGQ5" s="195"/>
      <c r="QGR5" s="195"/>
      <c r="QGS5" s="195"/>
      <c r="QGT5" s="195"/>
      <c r="QGU5" s="195"/>
      <c r="QGV5" s="195"/>
      <c r="QGW5" s="195"/>
      <c r="QGX5" s="195"/>
      <c r="QGY5" s="195"/>
      <c r="QGZ5" s="195"/>
      <c r="QHA5" s="195"/>
      <c r="QHB5" s="195"/>
      <c r="QHC5" s="195"/>
      <c r="QHD5" s="195"/>
      <c r="QHE5" s="195"/>
      <c r="QHF5" s="195"/>
      <c r="QHG5" s="195"/>
      <c r="QHH5" s="195"/>
      <c r="QHI5" s="195"/>
      <c r="QHJ5" s="195"/>
      <c r="QHK5" s="195"/>
      <c r="QHL5" s="195"/>
      <c r="QHM5" s="195"/>
      <c r="QHN5" s="195"/>
      <c r="QHO5" s="195"/>
      <c r="QHP5" s="195"/>
      <c r="QHQ5" s="195"/>
      <c r="QHR5" s="195"/>
      <c r="QHS5" s="195"/>
      <c r="QHT5" s="195"/>
      <c r="QHU5" s="195"/>
      <c r="QHV5" s="195"/>
      <c r="QHW5" s="195"/>
      <c r="QHX5" s="195"/>
      <c r="QHY5" s="195"/>
      <c r="QHZ5" s="195"/>
      <c r="QIA5" s="195"/>
      <c r="QIB5" s="195"/>
      <c r="QIC5" s="195"/>
      <c r="QID5" s="195"/>
      <c r="QIE5" s="195"/>
      <c r="QIF5" s="195"/>
      <c r="QIG5" s="195"/>
      <c r="QIH5" s="195"/>
      <c r="QII5" s="195"/>
      <c r="QIJ5" s="195"/>
      <c r="QIK5" s="195"/>
      <c r="QIL5" s="195"/>
      <c r="QIM5" s="195"/>
      <c r="QIN5" s="195"/>
      <c r="QIO5" s="195"/>
      <c r="QIP5" s="195"/>
      <c r="QIQ5" s="195"/>
      <c r="QIR5" s="195"/>
      <c r="QIS5" s="195"/>
      <c r="QIT5" s="195"/>
      <c r="QIU5" s="195"/>
      <c r="QIV5" s="195"/>
      <c r="QIW5" s="195"/>
      <c r="QIX5" s="195"/>
      <c r="QIY5" s="195"/>
      <c r="QIZ5" s="195"/>
      <c r="QJA5" s="195"/>
      <c r="QJB5" s="195"/>
      <c r="QJC5" s="195"/>
      <c r="QJD5" s="195"/>
      <c r="QJE5" s="195"/>
      <c r="QJF5" s="195"/>
      <c r="QJG5" s="195"/>
      <c r="QJH5" s="195"/>
      <c r="QJI5" s="195"/>
      <c r="QJJ5" s="195"/>
      <c r="QJK5" s="195"/>
      <c r="QJL5" s="195"/>
      <c r="QJM5" s="195"/>
      <c r="QJN5" s="195"/>
      <c r="QJO5" s="195"/>
      <c r="QJP5" s="195"/>
      <c r="QJQ5" s="195"/>
      <c r="QJR5" s="195"/>
      <c r="QJS5" s="195"/>
      <c r="QJT5" s="195"/>
      <c r="QJU5" s="195"/>
      <c r="QJV5" s="195"/>
      <c r="QJW5" s="195"/>
      <c r="QJX5" s="195"/>
      <c r="QJY5" s="195"/>
      <c r="QJZ5" s="195"/>
      <c r="QKA5" s="195"/>
      <c r="QKB5" s="195"/>
      <c r="QKC5" s="195"/>
      <c r="QKD5" s="195"/>
      <c r="QKE5" s="195"/>
      <c r="QKF5" s="195"/>
      <c r="QKG5" s="195"/>
      <c r="QKH5" s="195"/>
      <c r="QKI5" s="195"/>
      <c r="QKJ5" s="195"/>
      <c r="QKK5" s="195"/>
      <c r="QKL5" s="195"/>
      <c r="QKM5" s="195"/>
      <c r="QKN5" s="195"/>
      <c r="QKO5" s="195"/>
      <c r="QKP5" s="195"/>
      <c r="QKQ5" s="195"/>
      <c r="QKR5" s="195"/>
      <c r="QKS5" s="195"/>
      <c r="QKT5" s="195"/>
      <c r="QKU5" s="195"/>
      <c r="QKV5" s="195"/>
      <c r="QKW5" s="195"/>
      <c r="QKX5" s="195"/>
      <c r="QKY5" s="195"/>
      <c r="QKZ5" s="195"/>
      <c r="QLA5" s="195"/>
      <c r="QLB5" s="195"/>
      <c r="QLC5" s="195"/>
      <c r="QLD5" s="195"/>
      <c r="QLE5" s="195"/>
      <c r="QLF5" s="195"/>
      <c r="QLG5" s="195"/>
      <c r="QLH5" s="195"/>
      <c r="QLI5" s="195"/>
      <c r="QLJ5" s="195"/>
      <c r="QLK5" s="195"/>
      <c r="QLL5" s="195"/>
      <c r="QLM5" s="195"/>
      <c r="QLN5" s="195"/>
      <c r="QLO5" s="195"/>
      <c r="QLP5" s="195"/>
      <c r="QLQ5" s="195"/>
      <c r="QLR5" s="195"/>
      <c r="QLS5" s="195"/>
      <c r="QLT5" s="195"/>
      <c r="QLU5" s="195"/>
      <c r="QLV5" s="195"/>
      <c r="QLW5" s="195"/>
      <c r="QLX5" s="195"/>
      <c r="QLY5" s="195"/>
      <c r="QLZ5" s="195"/>
      <c r="QMA5" s="195"/>
      <c r="QMB5" s="195"/>
      <c r="QMC5" s="195"/>
      <c r="QMD5" s="195"/>
      <c r="QME5" s="195"/>
      <c r="QMF5" s="195"/>
      <c r="QMG5" s="195"/>
      <c r="QMH5" s="195"/>
      <c r="QMI5" s="195"/>
      <c r="QMJ5" s="195"/>
      <c r="QMK5" s="195"/>
      <c r="QML5" s="195"/>
      <c r="QMM5" s="195"/>
      <c r="QMN5" s="195"/>
      <c r="QMO5" s="195"/>
      <c r="QMP5" s="195"/>
      <c r="QMQ5" s="195"/>
      <c r="QMR5" s="195"/>
      <c r="QMS5" s="195"/>
      <c r="QMT5" s="195"/>
      <c r="QMU5" s="195"/>
      <c r="QMV5" s="195"/>
      <c r="QMW5" s="195"/>
      <c r="QMX5" s="195"/>
      <c r="QMY5" s="195"/>
      <c r="QMZ5" s="195"/>
      <c r="QNA5" s="195"/>
      <c r="QNB5" s="195"/>
      <c r="QNC5" s="195"/>
      <c r="QND5" s="195"/>
      <c r="QNE5" s="195"/>
      <c r="QNF5" s="195"/>
      <c r="QNG5" s="195"/>
      <c r="QNH5" s="195"/>
      <c r="QNI5" s="195"/>
      <c r="QNJ5" s="195"/>
      <c r="QNK5" s="195"/>
      <c r="QNL5" s="195"/>
      <c r="QNM5" s="195"/>
      <c r="QNN5" s="195"/>
      <c r="QNO5" s="195"/>
      <c r="QNP5" s="195"/>
      <c r="QNQ5" s="195"/>
      <c r="QNR5" s="195"/>
      <c r="QNS5" s="195"/>
      <c r="QNT5" s="195"/>
      <c r="QNU5" s="195"/>
      <c r="QNV5" s="195"/>
      <c r="QNW5" s="195"/>
      <c r="QNX5" s="195"/>
      <c r="QNY5" s="195"/>
      <c r="QNZ5" s="195"/>
      <c r="QOA5" s="195"/>
      <c r="QOB5" s="195"/>
      <c r="QOC5" s="195"/>
      <c r="QOD5" s="195"/>
      <c r="QOE5" s="195"/>
      <c r="QOF5" s="195"/>
      <c r="QOG5" s="195"/>
      <c r="QOH5" s="195"/>
      <c r="QOI5" s="195"/>
      <c r="QOJ5" s="195"/>
      <c r="QOK5" s="195"/>
      <c r="QOL5" s="195"/>
      <c r="QOM5" s="195"/>
      <c r="QON5" s="195"/>
      <c r="QOO5" s="195"/>
      <c r="QOP5" s="195"/>
      <c r="QOQ5" s="195"/>
      <c r="QOR5" s="195"/>
      <c r="QOS5" s="195"/>
      <c r="QOT5" s="195"/>
      <c r="QOU5" s="195"/>
      <c r="QOV5" s="195"/>
      <c r="QOW5" s="195"/>
      <c r="QOX5" s="195"/>
      <c r="QOY5" s="195"/>
      <c r="QOZ5" s="195"/>
      <c r="QPA5" s="195"/>
      <c r="QPB5" s="195"/>
      <c r="QPC5" s="195"/>
      <c r="QPD5" s="195"/>
      <c r="QPE5" s="195"/>
      <c r="QPF5" s="195"/>
      <c r="QPG5" s="195"/>
      <c r="QPH5" s="195"/>
      <c r="QPI5" s="195"/>
      <c r="QPJ5" s="195"/>
      <c r="QPK5" s="195"/>
      <c r="QPL5" s="195"/>
      <c r="QPM5" s="195"/>
      <c r="QPN5" s="195"/>
      <c r="QPO5" s="195"/>
      <c r="QPP5" s="195"/>
      <c r="QPQ5" s="195"/>
      <c r="QPR5" s="195"/>
      <c r="QPS5" s="195"/>
      <c r="QPT5" s="195"/>
      <c r="QPU5" s="195"/>
      <c r="QPV5" s="195"/>
      <c r="QPW5" s="195"/>
      <c r="QPX5" s="195"/>
      <c r="QPY5" s="195"/>
      <c r="QPZ5" s="195"/>
      <c r="QQA5" s="195"/>
      <c r="QQB5" s="195"/>
      <c r="QQC5" s="195"/>
      <c r="QQD5" s="195"/>
      <c r="QQE5" s="195"/>
      <c r="QQF5" s="195"/>
      <c r="QQG5" s="195"/>
      <c r="QQH5" s="195"/>
      <c r="QQI5" s="195"/>
      <c r="QQJ5" s="195"/>
      <c r="QQK5" s="195"/>
      <c r="QQL5" s="195"/>
      <c r="QQM5" s="195"/>
      <c r="QQN5" s="195"/>
      <c r="QQO5" s="195"/>
      <c r="QQP5" s="195"/>
      <c r="QQQ5" s="195"/>
      <c r="QQR5" s="195"/>
      <c r="QQS5" s="195"/>
      <c r="QQT5" s="195"/>
      <c r="QQU5" s="195"/>
      <c r="QQV5" s="195"/>
      <c r="QQW5" s="195"/>
      <c r="QQX5" s="195"/>
      <c r="QQY5" s="195"/>
      <c r="QQZ5" s="195"/>
      <c r="QRA5" s="195"/>
      <c r="QRB5" s="195"/>
      <c r="QRC5" s="195"/>
      <c r="QRD5" s="195"/>
      <c r="QRE5" s="195"/>
      <c r="QRF5" s="195"/>
      <c r="QRG5" s="195"/>
      <c r="QRH5" s="195"/>
      <c r="QRI5" s="195"/>
      <c r="QRJ5" s="195"/>
      <c r="QRK5" s="195"/>
      <c r="QRL5" s="195"/>
      <c r="QRM5" s="195"/>
      <c r="QRN5" s="195"/>
      <c r="QRO5" s="195"/>
      <c r="QRP5" s="195"/>
      <c r="QRQ5" s="195"/>
      <c r="QRR5" s="195"/>
      <c r="QRS5" s="195"/>
      <c r="QRT5" s="195"/>
      <c r="QRU5" s="195"/>
      <c r="QRV5" s="195"/>
      <c r="QRW5" s="195"/>
      <c r="QRX5" s="195"/>
      <c r="QRY5" s="195"/>
      <c r="QRZ5" s="195"/>
      <c r="QSA5" s="195"/>
      <c r="QSB5" s="195"/>
      <c r="QSC5" s="195"/>
      <c r="QSD5" s="195"/>
      <c r="QSE5" s="195"/>
      <c r="QSF5" s="195"/>
      <c r="QSG5" s="195"/>
      <c r="QSH5" s="195"/>
      <c r="QSI5" s="195"/>
      <c r="QSJ5" s="195"/>
      <c r="QSK5" s="195"/>
      <c r="QSL5" s="195"/>
      <c r="QSM5" s="195"/>
      <c r="QSN5" s="195"/>
      <c r="QSO5" s="195"/>
      <c r="QSP5" s="195"/>
      <c r="QSQ5" s="195"/>
      <c r="QSR5" s="195"/>
      <c r="QSS5" s="195"/>
      <c r="QST5" s="195"/>
      <c r="QSU5" s="195"/>
      <c r="QSV5" s="195"/>
      <c r="QSW5" s="195"/>
      <c r="QSX5" s="195"/>
      <c r="QSY5" s="195"/>
      <c r="QSZ5" s="195"/>
      <c r="QTA5" s="195"/>
      <c r="QTB5" s="195"/>
      <c r="QTC5" s="195"/>
      <c r="QTD5" s="195"/>
      <c r="QTE5" s="195"/>
      <c r="QTF5" s="195"/>
      <c r="QTG5" s="195"/>
      <c r="QTH5" s="195"/>
      <c r="QTI5" s="195"/>
      <c r="QTJ5" s="195"/>
      <c r="QTK5" s="195"/>
      <c r="QTL5" s="195"/>
      <c r="QTM5" s="195"/>
      <c r="QTN5" s="195"/>
      <c r="QTO5" s="195"/>
      <c r="QTP5" s="195"/>
      <c r="QTQ5" s="195"/>
      <c r="QTR5" s="195"/>
      <c r="QTS5" s="195"/>
      <c r="QTT5" s="195"/>
      <c r="QTU5" s="195"/>
      <c r="QTV5" s="195"/>
      <c r="QTW5" s="195"/>
      <c r="QTX5" s="195"/>
      <c r="QTY5" s="195"/>
      <c r="QTZ5" s="195"/>
      <c r="QUA5" s="195"/>
      <c r="QUB5" s="195"/>
      <c r="QUC5" s="195"/>
      <c r="QUD5" s="195"/>
      <c r="QUE5" s="195"/>
      <c r="QUF5" s="195"/>
      <c r="QUG5" s="195"/>
      <c r="QUH5" s="195"/>
      <c r="QUI5" s="195"/>
      <c r="QUJ5" s="195"/>
      <c r="QUK5" s="195"/>
      <c r="QUL5" s="195"/>
      <c r="QUM5" s="195"/>
      <c r="QUN5" s="195"/>
      <c r="QUO5" s="195"/>
      <c r="QUP5" s="195"/>
      <c r="QUQ5" s="195"/>
      <c r="QUR5" s="195"/>
      <c r="QUS5" s="195"/>
      <c r="QUT5" s="195"/>
      <c r="QUU5" s="195"/>
      <c r="QUV5" s="195"/>
      <c r="QUW5" s="195"/>
      <c r="QUX5" s="195"/>
      <c r="QUY5" s="195"/>
      <c r="QUZ5" s="195"/>
      <c r="QVA5" s="195"/>
      <c r="QVB5" s="195"/>
      <c r="QVC5" s="195"/>
      <c r="QVD5" s="195"/>
      <c r="QVE5" s="195"/>
      <c r="QVF5" s="195"/>
      <c r="QVG5" s="195"/>
      <c r="QVH5" s="195"/>
      <c r="QVI5" s="195"/>
      <c r="QVJ5" s="195"/>
      <c r="QVK5" s="195"/>
      <c r="QVL5" s="195"/>
      <c r="QVM5" s="195"/>
      <c r="QVN5" s="195"/>
      <c r="QVO5" s="195"/>
      <c r="QVP5" s="195"/>
      <c r="QVQ5" s="195"/>
      <c r="QVR5" s="195"/>
      <c r="QVS5" s="195"/>
      <c r="QVT5" s="195"/>
      <c r="QVU5" s="195"/>
      <c r="QVV5" s="195"/>
      <c r="QVW5" s="195"/>
      <c r="QVX5" s="195"/>
      <c r="QVY5" s="195"/>
      <c r="QVZ5" s="195"/>
      <c r="QWA5" s="195"/>
      <c r="QWB5" s="195"/>
      <c r="QWC5" s="195"/>
      <c r="QWD5" s="195"/>
      <c r="QWE5" s="195"/>
      <c r="QWF5" s="195"/>
      <c r="QWG5" s="195"/>
      <c r="QWH5" s="195"/>
      <c r="QWI5" s="195"/>
      <c r="QWJ5" s="195"/>
      <c r="QWK5" s="195"/>
      <c r="QWL5" s="195"/>
      <c r="QWM5" s="195"/>
      <c r="QWN5" s="195"/>
      <c r="QWO5" s="195"/>
      <c r="QWP5" s="195"/>
      <c r="QWQ5" s="195"/>
      <c r="QWR5" s="195"/>
      <c r="QWS5" s="195"/>
      <c r="QWT5" s="195"/>
      <c r="QWU5" s="195"/>
      <c r="QWV5" s="195"/>
      <c r="QWW5" s="195"/>
      <c r="QWX5" s="195"/>
      <c r="QWY5" s="195"/>
      <c r="QWZ5" s="195"/>
      <c r="QXA5" s="195"/>
      <c r="QXB5" s="195"/>
      <c r="QXC5" s="195"/>
      <c r="QXD5" s="195"/>
      <c r="QXE5" s="195"/>
      <c r="QXF5" s="195"/>
      <c r="QXG5" s="195"/>
      <c r="QXH5" s="195"/>
      <c r="QXI5" s="195"/>
      <c r="QXJ5" s="195"/>
      <c r="QXK5" s="195"/>
      <c r="QXL5" s="195"/>
      <c r="QXM5" s="195"/>
      <c r="QXN5" s="195"/>
      <c r="QXO5" s="195"/>
      <c r="QXP5" s="195"/>
      <c r="QXQ5" s="195"/>
      <c r="QXR5" s="195"/>
      <c r="QXS5" s="195"/>
      <c r="QXT5" s="195"/>
      <c r="QXU5" s="195"/>
      <c r="QXV5" s="195"/>
      <c r="QXW5" s="195"/>
      <c r="QXX5" s="195"/>
      <c r="QXY5" s="195"/>
      <c r="QXZ5" s="195"/>
      <c r="QYA5" s="195"/>
      <c r="QYB5" s="195"/>
      <c r="QYC5" s="195"/>
      <c r="QYD5" s="195"/>
      <c r="QYE5" s="195"/>
      <c r="QYF5" s="195"/>
      <c r="QYG5" s="195"/>
      <c r="QYH5" s="195"/>
      <c r="QYI5" s="195"/>
      <c r="QYJ5" s="195"/>
      <c r="QYK5" s="195"/>
      <c r="QYL5" s="195"/>
      <c r="QYM5" s="195"/>
      <c r="QYN5" s="195"/>
      <c r="QYO5" s="195"/>
      <c r="QYP5" s="195"/>
      <c r="QYQ5" s="195"/>
      <c r="QYR5" s="195"/>
      <c r="QYS5" s="195"/>
      <c r="QYT5" s="195"/>
      <c r="QYU5" s="195"/>
      <c r="QYV5" s="195"/>
      <c r="QYW5" s="195"/>
      <c r="QYX5" s="195"/>
      <c r="QYY5" s="195"/>
      <c r="QYZ5" s="195"/>
      <c r="QZA5" s="195"/>
      <c r="QZB5" s="195"/>
      <c r="QZC5" s="195"/>
      <c r="QZD5" s="195"/>
      <c r="QZE5" s="195"/>
      <c r="QZF5" s="195"/>
      <c r="QZG5" s="195"/>
      <c r="QZH5" s="195"/>
      <c r="QZI5" s="195"/>
      <c r="QZJ5" s="195"/>
      <c r="QZK5" s="195"/>
      <c r="QZL5" s="195"/>
      <c r="QZM5" s="195"/>
      <c r="QZN5" s="195"/>
      <c r="QZO5" s="195"/>
      <c r="QZP5" s="195"/>
      <c r="QZQ5" s="195"/>
      <c r="QZR5" s="195"/>
      <c r="QZS5" s="195"/>
      <c r="QZT5" s="195"/>
      <c r="QZU5" s="195"/>
      <c r="QZV5" s="195"/>
      <c r="QZW5" s="195"/>
      <c r="QZX5" s="195"/>
      <c r="QZY5" s="195"/>
      <c r="QZZ5" s="195"/>
      <c r="RAA5" s="195"/>
      <c r="RAB5" s="195"/>
      <c r="RAC5" s="195"/>
      <c r="RAD5" s="195"/>
      <c r="RAE5" s="195"/>
      <c r="RAF5" s="195"/>
      <c r="RAG5" s="195"/>
      <c r="RAH5" s="195"/>
      <c r="RAI5" s="195"/>
      <c r="RAJ5" s="195"/>
      <c r="RAK5" s="195"/>
      <c r="RAL5" s="195"/>
      <c r="RAM5" s="195"/>
      <c r="RAN5" s="195"/>
      <c r="RAO5" s="195"/>
      <c r="RAP5" s="195"/>
      <c r="RAQ5" s="195"/>
      <c r="RAR5" s="195"/>
      <c r="RAS5" s="195"/>
      <c r="RAT5" s="195"/>
      <c r="RAU5" s="195"/>
      <c r="RAV5" s="195"/>
      <c r="RAW5" s="195"/>
      <c r="RAX5" s="195"/>
      <c r="RAY5" s="195"/>
      <c r="RAZ5" s="195"/>
      <c r="RBA5" s="195"/>
      <c r="RBB5" s="195"/>
      <c r="RBC5" s="195"/>
      <c r="RBD5" s="195"/>
      <c r="RBE5" s="195"/>
      <c r="RBF5" s="195"/>
      <c r="RBG5" s="195"/>
      <c r="RBH5" s="195"/>
      <c r="RBI5" s="195"/>
      <c r="RBJ5" s="195"/>
      <c r="RBK5" s="195"/>
      <c r="RBL5" s="195"/>
      <c r="RBM5" s="195"/>
      <c r="RBN5" s="195"/>
      <c r="RBO5" s="195"/>
      <c r="RBP5" s="195"/>
      <c r="RBQ5" s="195"/>
      <c r="RBR5" s="195"/>
      <c r="RBS5" s="195"/>
      <c r="RBT5" s="195"/>
      <c r="RBU5" s="195"/>
      <c r="RBV5" s="195"/>
      <c r="RBW5" s="195"/>
      <c r="RBX5" s="195"/>
      <c r="RBY5" s="195"/>
      <c r="RBZ5" s="195"/>
      <c r="RCA5" s="195"/>
      <c r="RCB5" s="195"/>
      <c r="RCC5" s="195"/>
      <c r="RCD5" s="195"/>
      <c r="RCE5" s="195"/>
      <c r="RCF5" s="195"/>
      <c r="RCG5" s="195"/>
      <c r="RCH5" s="195"/>
      <c r="RCI5" s="195"/>
      <c r="RCJ5" s="195"/>
      <c r="RCK5" s="195"/>
      <c r="RCL5" s="195"/>
      <c r="RCM5" s="195"/>
      <c r="RCN5" s="195"/>
      <c r="RCO5" s="195"/>
      <c r="RCP5" s="195"/>
      <c r="RCQ5" s="195"/>
      <c r="RCR5" s="195"/>
      <c r="RCS5" s="195"/>
      <c r="RCT5" s="195"/>
      <c r="RCU5" s="195"/>
      <c r="RCV5" s="195"/>
      <c r="RCW5" s="195"/>
      <c r="RCX5" s="195"/>
      <c r="RCY5" s="195"/>
      <c r="RCZ5" s="195"/>
      <c r="RDA5" s="195"/>
      <c r="RDB5" s="195"/>
      <c r="RDC5" s="195"/>
      <c r="RDD5" s="195"/>
      <c r="RDE5" s="195"/>
      <c r="RDF5" s="195"/>
      <c r="RDG5" s="195"/>
      <c r="RDH5" s="195"/>
      <c r="RDI5" s="195"/>
      <c r="RDJ5" s="195"/>
      <c r="RDK5" s="195"/>
      <c r="RDL5" s="195"/>
      <c r="RDM5" s="195"/>
      <c r="RDN5" s="195"/>
      <c r="RDO5" s="195"/>
      <c r="RDP5" s="195"/>
      <c r="RDQ5" s="195"/>
      <c r="RDR5" s="195"/>
      <c r="RDS5" s="195"/>
      <c r="RDT5" s="195"/>
      <c r="RDU5" s="195"/>
      <c r="RDV5" s="195"/>
      <c r="RDW5" s="195"/>
      <c r="RDX5" s="195"/>
      <c r="RDY5" s="195"/>
      <c r="RDZ5" s="195"/>
      <c r="REA5" s="195"/>
      <c r="REB5" s="195"/>
      <c r="REC5" s="195"/>
      <c r="RED5" s="195"/>
      <c r="REE5" s="195"/>
      <c r="REF5" s="195"/>
      <c r="REG5" s="195"/>
      <c r="REH5" s="195"/>
      <c r="REI5" s="195"/>
      <c r="REJ5" s="195"/>
      <c r="REK5" s="195"/>
      <c r="REL5" s="195"/>
      <c r="REM5" s="195"/>
      <c r="REN5" s="195"/>
      <c r="REO5" s="195"/>
      <c r="REP5" s="195"/>
      <c r="REQ5" s="195"/>
      <c r="RER5" s="195"/>
      <c r="RES5" s="195"/>
      <c r="RET5" s="195"/>
      <c r="REU5" s="195"/>
      <c r="REV5" s="195"/>
      <c r="REW5" s="195"/>
      <c r="REX5" s="195"/>
      <c r="REY5" s="195"/>
      <c r="REZ5" s="195"/>
      <c r="RFA5" s="195"/>
      <c r="RFB5" s="195"/>
      <c r="RFC5" s="195"/>
      <c r="RFD5" s="195"/>
      <c r="RFE5" s="195"/>
      <c r="RFF5" s="195"/>
      <c r="RFG5" s="195"/>
      <c r="RFH5" s="195"/>
      <c r="RFI5" s="195"/>
      <c r="RFJ5" s="195"/>
      <c r="RFK5" s="195"/>
      <c r="RFL5" s="195"/>
      <c r="RFM5" s="195"/>
      <c r="RFN5" s="195"/>
      <c r="RFO5" s="195"/>
      <c r="RFP5" s="195"/>
      <c r="RFQ5" s="195"/>
      <c r="RFR5" s="195"/>
      <c r="RFS5" s="195"/>
      <c r="RFT5" s="195"/>
      <c r="RFU5" s="195"/>
      <c r="RFV5" s="195"/>
      <c r="RFW5" s="195"/>
      <c r="RFX5" s="195"/>
      <c r="RFY5" s="195"/>
      <c r="RFZ5" s="195"/>
      <c r="RGA5" s="195"/>
      <c r="RGB5" s="195"/>
      <c r="RGC5" s="195"/>
      <c r="RGD5" s="195"/>
      <c r="RGE5" s="195"/>
      <c r="RGF5" s="195"/>
      <c r="RGG5" s="195"/>
      <c r="RGH5" s="195"/>
      <c r="RGI5" s="195"/>
      <c r="RGJ5" s="195"/>
      <c r="RGK5" s="195"/>
      <c r="RGL5" s="195"/>
      <c r="RGM5" s="195"/>
      <c r="RGN5" s="195"/>
      <c r="RGO5" s="195"/>
      <c r="RGP5" s="195"/>
      <c r="RGQ5" s="195"/>
      <c r="RGR5" s="195"/>
      <c r="RGS5" s="195"/>
      <c r="RGT5" s="195"/>
      <c r="RGU5" s="195"/>
      <c r="RGV5" s="195"/>
      <c r="RGW5" s="195"/>
      <c r="RGX5" s="195"/>
      <c r="RGY5" s="195"/>
      <c r="RGZ5" s="195"/>
      <c r="RHA5" s="195"/>
      <c r="RHB5" s="195"/>
      <c r="RHC5" s="195"/>
      <c r="RHD5" s="195"/>
      <c r="RHE5" s="195"/>
      <c r="RHF5" s="195"/>
      <c r="RHG5" s="195"/>
      <c r="RHH5" s="195"/>
      <c r="RHI5" s="195"/>
      <c r="RHJ5" s="195"/>
      <c r="RHK5" s="195"/>
      <c r="RHL5" s="195"/>
      <c r="RHM5" s="195"/>
      <c r="RHN5" s="195"/>
      <c r="RHO5" s="195"/>
      <c r="RHP5" s="195"/>
      <c r="RHQ5" s="195"/>
      <c r="RHR5" s="195"/>
      <c r="RHS5" s="195"/>
      <c r="RHT5" s="195"/>
      <c r="RHU5" s="195"/>
      <c r="RHV5" s="195"/>
      <c r="RHW5" s="195"/>
      <c r="RHX5" s="195"/>
      <c r="RHY5" s="195"/>
      <c r="RHZ5" s="195"/>
      <c r="RIA5" s="195"/>
      <c r="RIB5" s="195"/>
      <c r="RIC5" s="195"/>
      <c r="RID5" s="195"/>
      <c r="RIE5" s="195"/>
      <c r="RIF5" s="195"/>
      <c r="RIG5" s="195"/>
      <c r="RIH5" s="195"/>
      <c r="RII5" s="195"/>
      <c r="RIJ5" s="195"/>
      <c r="RIK5" s="195"/>
      <c r="RIL5" s="195"/>
      <c r="RIM5" s="195"/>
      <c r="RIN5" s="195"/>
      <c r="RIO5" s="195"/>
      <c r="RIP5" s="195"/>
      <c r="RIQ5" s="195"/>
      <c r="RIR5" s="195"/>
      <c r="RIS5" s="195"/>
      <c r="RIT5" s="195"/>
      <c r="RIU5" s="195"/>
      <c r="RIV5" s="195"/>
      <c r="RIW5" s="195"/>
      <c r="RIX5" s="195"/>
      <c r="RIY5" s="195"/>
      <c r="RIZ5" s="195"/>
      <c r="RJA5" s="195"/>
      <c r="RJB5" s="195"/>
      <c r="RJC5" s="195"/>
      <c r="RJD5" s="195"/>
      <c r="RJE5" s="195"/>
      <c r="RJF5" s="195"/>
      <c r="RJG5" s="195"/>
      <c r="RJH5" s="195"/>
      <c r="RJI5" s="195"/>
      <c r="RJJ5" s="195"/>
      <c r="RJK5" s="195"/>
      <c r="RJL5" s="195"/>
      <c r="RJM5" s="195"/>
      <c r="RJN5" s="195"/>
      <c r="RJO5" s="195"/>
      <c r="RJP5" s="195"/>
      <c r="RJQ5" s="195"/>
      <c r="RJR5" s="195"/>
      <c r="RJS5" s="195"/>
      <c r="RJT5" s="195"/>
      <c r="RJU5" s="195"/>
      <c r="RJV5" s="195"/>
      <c r="RJW5" s="195"/>
      <c r="RJX5" s="195"/>
      <c r="RJY5" s="195"/>
      <c r="RJZ5" s="195"/>
      <c r="RKA5" s="195"/>
      <c r="RKB5" s="195"/>
      <c r="RKC5" s="195"/>
      <c r="RKD5" s="195"/>
      <c r="RKE5" s="195"/>
      <c r="RKF5" s="195"/>
      <c r="RKG5" s="195"/>
      <c r="RKH5" s="195"/>
      <c r="RKI5" s="195"/>
      <c r="RKJ5" s="195"/>
      <c r="RKK5" s="195"/>
      <c r="RKL5" s="195"/>
      <c r="RKM5" s="195"/>
      <c r="RKN5" s="195"/>
      <c r="RKO5" s="195"/>
      <c r="RKP5" s="195"/>
      <c r="RKQ5" s="195"/>
      <c r="RKR5" s="195"/>
      <c r="RKS5" s="195"/>
      <c r="RKT5" s="195"/>
      <c r="RKU5" s="195"/>
      <c r="RKV5" s="195"/>
      <c r="RKW5" s="195"/>
      <c r="RKX5" s="195"/>
      <c r="RKY5" s="195"/>
      <c r="RKZ5" s="195"/>
      <c r="RLA5" s="195"/>
      <c r="RLB5" s="195"/>
      <c r="RLC5" s="195"/>
      <c r="RLD5" s="195"/>
      <c r="RLE5" s="195"/>
      <c r="RLF5" s="195"/>
      <c r="RLG5" s="195"/>
      <c r="RLH5" s="195"/>
      <c r="RLI5" s="195"/>
      <c r="RLJ5" s="195"/>
      <c r="RLK5" s="195"/>
      <c r="RLL5" s="195"/>
      <c r="RLM5" s="195"/>
      <c r="RLN5" s="195"/>
      <c r="RLO5" s="195"/>
      <c r="RLP5" s="195"/>
      <c r="RLQ5" s="195"/>
      <c r="RLR5" s="195"/>
      <c r="RLS5" s="195"/>
      <c r="RLT5" s="195"/>
      <c r="RLU5" s="195"/>
      <c r="RLV5" s="195"/>
      <c r="RLW5" s="195"/>
      <c r="RLX5" s="195"/>
      <c r="RLY5" s="195"/>
      <c r="RLZ5" s="195"/>
      <c r="RMA5" s="195"/>
      <c r="RMB5" s="195"/>
      <c r="RMC5" s="195"/>
      <c r="RMD5" s="195"/>
      <c r="RME5" s="195"/>
      <c r="RMF5" s="195"/>
      <c r="RMG5" s="195"/>
      <c r="RMH5" s="195"/>
      <c r="RMI5" s="195"/>
      <c r="RMJ5" s="195"/>
      <c r="RMK5" s="195"/>
      <c r="RML5" s="195"/>
      <c r="RMM5" s="195"/>
      <c r="RMN5" s="195"/>
      <c r="RMO5" s="195"/>
      <c r="RMP5" s="195"/>
      <c r="RMQ5" s="195"/>
      <c r="RMR5" s="195"/>
      <c r="RMS5" s="195"/>
      <c r="RMT5" s="195"/>
      <c r="RMU5" s="195"/>
      <c r="RMV5" s="195"/>
      <c r="RMW5" s="195"/>
      <c r="RMX5" s="195"/>
      <c r="RMY5" s="195"/>
      <c r="RMZ5" s="195"/>
      <c r="RNA5" s="195"/>
      <c r="RNB5" s="195"/>
      <c r="RNC5" s="195"/>
      <c r="RND5" s="195"/>
      <c r="RNE5" s="195"/>
      <c r="RNF5" s="195"/>
      <c r="RNG5" s="195"/>
      <c r="RNH5" s="195"/>
      <c r="RNI5" s="195"/>
      <c r="RNJ5" s="195"/>
      <c r="RNK5" s="195"/>
      <c r="RNL5" s="195"/>
      <c r="RNM5" s="195"/>
      <c r="RNN5" s="195"/>
      <c r="RNO5" s="195"/>
      <c r="RNP5" s="195"/>
      <c r="RNQ5" s="195"/>
      <c r="RNR5" s="195"/>
      <c r="RNS5" s="195"/>
      <c r="RNT5" s="195"/>
      <c r="RNU5" s="195"/>
      <c r="RNV5" s="195"/>
      <c r="RNW5" s="195"/>
      <c r="RNX5" s="195"/>
      <c r="RNY5" s="195"/>
      <c r="RNZ5" s="195"/>
      <c r="ROA5" s="195"/>
      <c r="ROB5" s="195"/>
      <c r="ROC5" s="195"/>
      <c r="ROD5" s="195"/>
      <c r="ROE5" s="195"/>
      <c r="ROF5" s="195"/>
      <c r="ROG5" s="195"/>
      <c r="ROH5" s="195"/>
      <c r="ROI5" s="195"/>
      <c r="ROJ5" s="195"/>
      <c r="ROK5" s="195"/>
      <c r="ROL5" s="195"/>
      <c r="ROM5" s="195"/>
      <c r="RON5" s="195"/>
      <c r="ROO5" s="195"/>
      <c r="ROP5" s="195"/>
      <c r="ROQ5" s="195"/>
      <c r="ROR5" s="195"/>
      <c r="ROS5" s="195"/>
      <c r="ROT5" s="195"/>
      <c r="ROU5" s="195"/>
      <c r="ROV5" s="195"/>
      <c r="ROW5" s="195"/>
      <c r="ROX5" s="195"/>
      <c r="ROY5" s="195"/>
      <c r="ROZ5" s="195"/>
      <c r="RPA5" s="195"/>
      <c r="RPB5" s="195"/>
      <c r="RPC5" s="195"/>
      <c r="RPD5" s="195"/>
      <c r="RPE5" s="195"/>
      <c r="RPF5" s="195"/>
      <c r="RPG5" s="195"/>
      <c r="RPH5" s="195"/>
      <c r="RPI5" s="195"/>
      <c r="RPJ5" s="195"/>
      <c r="RPK5" s="195"/>
      <c r="RPL5" s="195"/>
      <c r="RPM5" s="195"/>
      <c r="RPN5" s="195"/>
      <c r="RPO5" s="195"/>
      <c r="RPP5" s="195"/>
      <c r="RPQ5" s="195"/>
      <c r="RPR5" s="195"/>
      <c r="RPS5" s="195"/>
      <c r="RPT5" s="195"/>
      <c r="RPU5" s="195"/>
      <c r="RPV5" s="195"/>
      <c r="RPW5" s="195"/>
      <c r="RPX5" s="195"/>
      <c r="RPY5" s="195"/>
      <c r="RPZ5" s="195"/>
      <c r="RQA5" s="195"/>
      <c r="RQB5" s="195"/>
      <c r="RQC5" s="195"/>
      <c r="RQD5" s="195"/>
      <c r="RQE5" s="195"/>
      <c r="RQF5" s="195"/>
      <c r="RQG5" s="195"/>
      <c r="RQH5" s="195"/>
      <c r="RQI5" s="195"/>
      <c r="RQJ5" s="195"/>
      <c r="RQK5" s="195"/>
      <c r="RQL5" s="195"/>
      <c r="RQM5" s="195"/>
      <c r="RQN5" s="195"/>
      <c r="RQO5" s="195"/>
      <c r="RQP5" s="195"/>
      <c r="RQQ5" s="195"/>
      <c r="RQR5" s="195"/>
      <c r="RQS5" s="195"/>
      <c r="RQT5" s="195"/>
      <c r="RQU5" s="195"/>
      <c r="RQV5" s="195"/>
      <c r="RQW5" s="195"/>
      <c r="RQX5" s="195"/>
      <c r="RQY5" s="195"/>
      <c r="RQZ5" s="195"/>
      <c r="RRA5" s="195"/>
      <c r="RRB5" s="195"/>
      <c r="RRC5" s="195"/>
      <c r="RRD5" s="195"/>
      <c r="RRE5" s="195"/>
      <c r="RRF5" s="195"/>
      <c r="RRG5" s="195"/>
      <c r="RRH5" s="195"/>
      <c r="RRI5" s="195"/>
      <c r="RRJ5" s="195"/>
      <c r="RRK5" s="195"/>
      <c r="RRL5" s="195"/>
      <c r="RRM5" s="195"/>
      <c r="RRN5" s="195"/>
      <c r="RRO5" s="195"/>
      <c r="RRP5" s="195"/>
      <c r="RRQ5" s="195"/>
      <c r="RRR5" s="195"/>
      <c r="RRS5" s="195"/>
      <c r="RRT5" s="195"/>
      <c r="RRU5" s="195"/>
      <c r="RRV5" s="195"/>
      <c r="RRW5" s="195"/>
      <c r="RRX5" s="195"/>
      <c r="RRY5" s="195"/>
      <c r="RRZ5" s="195"/>
      <c r="RSA5" s="195"/>
      <c r="RSB5" s="195"/>
      <c r="RSC5" s="195"/>
      <c r="RSD5" s="195"/>
      <c r="RSE5" s="195"/>
      <c r="RSF5" s="195"/>
      <c r="RSG5" s="195"/>
      <c r="RSH5" s="195"/>
      <c r="RSI5" s="195"/>
      <c r="RSJ5" s="195"/>
      <c r="RSK5" s="195"/>
      <c r="RSL5" s="195"/>
      <c r="RSM5" s="195"/>
      <c r="RSN5" s="195"/>
      <c r="RSO5" s="195"/>
      <c r="RSP5" s="195"/>
      <c r="RSQ5" s="195"/>
      <c r="RSR5" s="195"/>
      <c r="RSS5" s="195"/>
      <c r="RST5" s="195"/>
      <c r="RSU5" s="195"/>
      <c r="RSV5" s="195"/>
      <c r="RSW5" s="195"/>
      <c r="RSX5" s="195"/>
      <c r="RSY5" s="195"/>
      <c r="RSZ5" s="195"/>
      <c r="RTA5" s="195"/>
      <c r="RTB5" s="195"/>
      <c r="RTC5" s="195"/>
      <c r="RTD5" s="195"/>
      <c r="RTE5" s="195"/>
      <c r="RTF5" s="195"/>
      <c r="RTG5" s="195"/>
      <c r="RTH5" s="195"/>
      <c r="RTI5" s="195"/>
      <c r="RTJ5" s="195"/>
      <c r="RTK5" s="195"/>
      <c r="RTL5" s="195"/>
      <c r="RTM5" s="195"/>
      <c r="RTN5" s="195"/>
      <c r="RTO5" s="195"/>
      <c r="RTP5" s="195"/>
      <c r="RTQ5" s="195"/>
      <c r="RTR5" s="195"/>
      <c r="RTS5" s="195"/>
      <c r="RTT5" s="195"/>
      <c r="RTU5" s="195"/>
      <c r="RTV5" s="195"/>
      <c r="RTW5" s="195"/>
      <c r="RTX5" s="195"/>
      <c r="RTY5" s="195"/>
      <c r="RTZ5" s="195"/>
      <c r="RUA5" s="195"/>
      <c r="RUB5" s="195"/>
      <c r="RUC5" s="195"/>
      <c r="RUD5" s="195"/>
      <c r="RUE5" s="195"/>
      <c r="RUF5" s="195"/>
      <c r="RUG5" s="195"/>
      <c r="RUH5" s="195"/>
      <c r="RUI5" s="195"/>
      <c r="RUJ5" s="195"/>
      <c r="RUK5" s="195"/>
      <c r="RUL5" s="195"/>
      <c r="RUM5" s="195"/>
      <c r="RUN5" s="195"/>
      <c r="RUO5" s="195"/>
      <c r="RUP5" s="195"/>
      <c r="RUQ5" s="195"/>
      <c r="RUR5" s="195"/>
      <c r="RUS5" s="195"/>
      <c r="RUT5" s="195"/>
      <c r="RUU5" s="195"/>
      <c r="RUV5" s="195"/>
      <c r="RUW5" s="195"/>
      <c r="RUX5" s="195"/>
      <c r="RUY5" s="195"/>
      <c r="RUZ5" s="195"/>
      <c r="RVA5" s="195"/>
      <c r="RVB5" s="195"/>
      <c r="RVC5" s="195"/>
      <c r="RVD5" s="195"/>
      <c r="RVE5" s="195"/>
      <c r="RVF5" s="195"/>
      <c r="RVG5" s="195"/>
      <c r="RVH5" s="195"/>
      <c r="RVI5" s="195"/>
      <c r="RVJ5" s="195"/>
      <c r="RVK5" s="195"/>
      <c r="RVL5" s="195"/>
      <c r="RVM5" s="195"/>
      <c r="RVN5" s="195"/>
      <c r="RVO5" s="195"/>
      <c r="RVP5" s="195"/>
      <c r="RVQ5" s="195"/>
      <c r="RVR5" s="195"/>
      <c r="RVS5" s="195"/>
      <c r="RVT5" s="195"/>
      <c r="RVU5" s="195"/>
      <c r="RVV5" s="195"/>
      <c r="RVW5" s="195"/>
      <c r="RVX5" s="195"/>
      <c r="RVY5" s="195"/>
      <c r="RVZ5" s="195"/>
      <c r="RWA5" s="195"/>
      <c r="RWB5" s="195"/>
      <c r="RWC5" s="195"/>
      <c r="RWD5" s="195"/>
      <c r="RWE5" s="195"/>
      <c r="RWF5" s="195"/>
      <c r="RWG5" s="195"/>
      <c r="RWH5" s="195"/>
      <c r="RWI5" s="195"/>
      <c r="RWJ5" s="195"/>
      <c r="RWK5" s="195"/>
      <c r="RWL5" s="195"/>
      <c r="RWM5" s="195"/>
      <c r="RWN5" s="195"/>
      <c r="RWO5" s="195"/>
      <c r="RWP5" s="195"/>
      <c r="RWQ5" s="195"/>
      <c r="RWR5" s="195"/>
      <c r="RWS5" s="195"/>
      <c r="RWT5" s="195"/>
      <c r="RWU5" s="195"/>
      <c r="RWV5" s="195"/>
      <c r="RWW5" s="195"/>
      <c r="RWX5" s="195"/>
      <c r="RWY5" s="195"/>
      <c r="RWZ5" s="195"/>
      <c r="RXA5" s="195"/>
      <c r="RXB5" s="195"/>
      <c r="RXC5" s="195"/>
      <c r="RXD5" s="195"/>
      <c r="RXE5" s="195"/>
      <c r="RXF5" s="195"/>
      <c r="RXG5" s="195"/>
      <c r="RXH5" s="195"/>
      <c r="RXI5" s="195"/>
      <c r="RXJ5" s="195"/>
      <c r="RXK5" s="195"/>
      <c r="RXL5" s="195"/>
      <c r="RXM5" s="195"/>
      <c r="RXN5" s="195"/>
      <c r="RXO5" s="195"/>
      <c r="RXP5" s="195"/>
      <c r="RXQ5" s="195"/>
      <c r="RXR5" s="195"/>
      <c r="RXS5" s="195"/>
      <c r="RXT5" s="195"/>
      <c r="RXU5" s="195"/>
      <c r="RXV5" s="195"/>
      <c r="RXW5" s="195"/>
      <c r="RXX5" s="195"/>
      <c r="RXY5" s="195"/>
      <c r="RXZ5" s="195"/>
      <c r="RYA5" s="195"/>
      <c r="RYB5" s="195"/>
      <c r="RYC5" s="195"/>
      <c r="RYD5" s="195"/>
      <c r="RYE5" s="195"/>
      <c r="RYF5" s="195"/>
      <c r="RYG5" s="195"/>
      <c r="RYH5" s="195"/>
      <c r="RYI5" s="195"/>
      <c r="RYJ5" s="195"/>
      <c r="RYK5" s="195"/>
      <c r="RYL5" s="195"/>
      <c r="RYM5" s="195"/>
      <c r="RYN5" s="195"/>
      <c r="RYO5" s="195"/>
      <c r="RYP5" s="195"/>
      <c r="RYQ5" s="195"/>
      <c r="RYR5" s="195"/>
      <c r="RYS5" s="195"/>
      <c r="RYT5" s="195"/>
      <c r="RYU5" s="195"/>
      <c r="RYV5" s="195"/>
      <c r="RYW5" s="195"/>
      <c r="RYX5" s="195"/>
      <c r="RYY5" s="195"/>
      <c r="RYZ5" s="195"/>
      <c r="RZA5" s="195"/>
      <c r="RZB5" s="195"/>
      <c r="RZC5" s="195"/>
      <c r="RZD5" s="195"/>
      <c r="RZE5" s="195"/>
      <c r="RZF5" s="195"/>
      <c r="RZG5" s="195"/>
      <c r="RZH5" s="195"/>
      <c r="RZI5" s="195"/>
      <c r="RZJ5" s="195"/>
      <c r="RZK5" s="195"/>
      <c r="RZL5" s="195"/>
      <c r="RZM5" s="195"/>
      <c r="RZN5" s="195"/>
      <c r="RZO5" s="195"/>
      <c r="RZP5" s="195"/>
      <c r="RZQ5" s="195"/>
      <c r="RZR5" s="195"/>
      <c r="RZS5" s="195"/>
      <c r="RZT5" s="195"/>
      <c r="RZU5" s="195"/>
      <c r="RZV5" s="195"/>
      <c r="RZW5" s="195"/>
      <c r="RZX5" s="195"/>
      <c r="RZY5" s="195"/>
      <c r="RZZ5" s="195"/>
      <c r="SAA5" s="195"/>
      <c r="SAB5" s="195"/>
      <c r="SAC5" s="195"/>
      <c r="SAD5" s="195"/>
      <c r="SAE5" s="195"/>
      <c r="SAF5" s="195"/>
      <c r="SAG5" s="195"/>
      <c r="SAH5" s="195"/>
      <c r="SAI5" s="195"/>
      <c r="SAJ5" s="195"/>
      <c r="SAK5" s="195"/>
      <c r="SAL5" s="195"/>
      <c r="SAM5" s="195"/>
      <c r="SAN5" s="195"/>
      <c r="SAO5" s="195"/>
      <c r="SAP5" s="195"/>
      <c r="SAQ5" s="195"/>
      <c r="SAR5" s="195"/>
      <c r="SAS5" s="195"/>
      <c r="SAT5" s="195"/>
      <c r="SAU5" s="195"/>
      <c r="SAV5" s="195"/>
      <c r="SAW5" s="195"/>
      <c r="SAX5" s="195"/>
      <c r="SAY5" s="195"/>
      <c r="SAZ5" s="195"/>
      <c r="SBA5" s="195"/>
      <c r="SBB5" s="195"/>
      <c r="SBC5" s="195"/>
      <c r="SBD5" s="195"/>
      <c r="SBE5" s="195"/>
      <c r="SBF5" s="195"/>
      <c r="SBG5" s="195"/>
      <c r="SBH5" s="195"/>
      <c r="SBI5" s="195"/>
      <c r="SBJ5" s="195"/>
      <c r="SBK5" s="195"/>
      <c r="SBL5" s="195"/>
      <c r="SBM5" s="195"/>
      <c r="SBN5" s="195"/>
      <c r="SBO5" s="195"/>
      <c r="SBP5" s="195"/>
      <c r="SBQ5" s="195"/>
      <c r="SBR5" s="195"/>
      <c r="SBS5" s="195"/>
      <c r="SBT5" s="195"/>
      <c r="SBU5" s="195"/>
      <c r="SBV5" s="195"/>
      <c r="SBW5" s="195"/>
      <c r="SBX5" s="195"/>
      <c r="SBY5" s="195"/>
      <c r="SBZ5" s="195"/>
      <c r="SCA5" s="195"/>
      <c r="SCB5" s="195"/>
      <c r="SCC5" s="195"/>
      <c r="SCD5" s="195"/>
      <c r="SCE5" s="195"/>
      <c r="SCF5" s="195"/>
      <c r="SCG5" s="195"/>
      <c r="SCH5" s="195"/>
      <c r="SCI5" s="195"/>
      <c r="SCJ5" s="195"/>
      <c r="SCK5" s="195"/>
      <c r="SCL5" s="195"/>
      <c r="SCM5" s="195"/>
      <c r="SCN5" s="195"/>
      <c r="SCO5" s="195"/>
      <c r="SCP5" s="195"/>
      <c r="SCQ5" s="195"/>
      <c r="SCR5" s="195"/>
      <c r="SCS5" s="195"/>
      <c r="SCT5" s="195"/>
      <c r="SCU5" s="195"/>
      <c r="SCV5" s="195"/>
      <c r="SCW5" s="195"/>
      <c r="SCX5" s="195"/>
      <c r="SCY5" s="195"/>
      <c r="SCZ5" s="195"/>
      <c r="SDA5" s="195"/>
      <c r="SDB5" s="195"/>
      <c r="SDC5" s="195"/>
      <c r="SDD5" s="195"/>
      <c r="SDE5" s="195"/>
      <c r="SDF5" s="195"/>
      <c r="SDG5" s="195"/>
      <c r="SDH5" s="195"/>
      <c r="SDI5" s="195"/>
      <c r="SDJ5" s="195"/>
      <c r="SDK5" s="195"/>
      <c r="SDL5" s="195"/>
      <c r="SDM5" s="195"/>
      <c r="SDN5" s="195"/>
      <c r="SDO5" s="195"/>
      <c r="SDP5" s="195"/>
      <c r="SDQ5" s="195"/>
      <c r="SDR5" s="195"/>
      <c r="SDS5" s="195"/>
      <c r="SDT5" s="195"/>
      <c r="SDU5" s="195"/>
      <c r="SDV5" s="195"/>
      <c r="SDW5" s="195"/>
      <c r="SDX5" s="195"/>
      <c r="SDY5" s="195"/>
      <c r="SDZ5" s="195"/>
      <c r="SEA5" s="195"/>
      <c r="SEB5" s="195"/>
      <c r="SEC5" s="195"/>
      <c r="SED5" s="195"/>
      <c r="SEE5" s="195"/>
      <c r="SEF5" s="195"/>
      <c r="SEG5" s="195"/>
      <c r="SEH5" s="195"/>
      <c r="SEI5" s="195"/>
      <c r="SEJ5" s="195"/>
      <c r="SEK5" s="195"/>
      <c r="SEL5" s="195"/>
      <c r="SEM5" s="195"/>
      <c r="SEN5" s="195"/>
      <c r="SEO5" s="195"/>
      <c r="SEP5" s="195"/>
      <c r="SEQ5" s="195"/>
      <c r="SER5" s="195"/>
      <c r="SES5" s="195"/>
      <c r="SET5" s="195"/>
      <c r="SEU5" s="195"/>
      <c r="SEV5" s="195"/>
      <c r="SEW5" s="195"/>
      <c r="SEX5" s="195"/>
      <c r="SEY5" s="195"/>
      <c r="SEZ5" s="195"/>
      <c r="SFA5" s="195"/>
      <c r="SFB5" s="195"/>
      <c r="SFC5" s="195"/>
      <c r="SFD5" s="195"/>
      <c r="SFE5" s="195"/>
      <c r="SFF5" s="195"/>
      <c r="SFG5" s="195"/>
      <c r="SFH5" s="195"/>
      <c r="SFI5" s="195"/>
      <c r="SFJ5" s="195"/>
      <c r="SFK5" s="195"/>
      <c r="SFL5" s="195"/>
      <c r="SFM5" s="195"/>
      <c r="SFN5" s="195"/>
      <c r="SFO5" s="195"/>
      <c r="SFP5" s="195"/>
      <c r="SFQ5" s="195"/>
      <c r="SFR5" s="195"/>
      <c r="SFS5" s="195"/>
      <c r="SFT5" s="195"/>
      <c r="SFU5" s="195"/>
      <c r="SFV5" s="195"/>
      <c r="SFW5" s="195"/>
      <c r="SFX5" s="195"/>
      <c r="SFY5" s="195"/>
      <c r="SFZ5" s="195"/>
      <c r="SGA5" s="195"/>
      <c r="SGB5" s="195"/>
      <c r="SGC5" s="195"/>
      <c r="SGD5" s="195"/>
      <c r="SGE5" s="195"/>
      <c r="SGF5" s="195"/>
      <c r="SGG5" s="195"/>
      <c r="SGH5" s="195"/>
      <c r="SGI5" s="195"/>
      <c r="SGJ5" s="195"/>
      <c r="SGK5" s="195"/>
      <c r="SGL5" s="195"/>
      <c r="SGM5" s="195"/>
      <c r="SGN5" s="195"/>
      <c r="SGO5" s="195"/>
      <c r="SGP5" s="195"/>
      <c r="SGQ5" s="195"/>
      <c r="SGR5" s="195"/>
      <c r="SGS5" s="195"/>
      <c r="SGT5" s="195"/>
      <c r="SGU5" s="195"/>
      <c r="SGV5" s="195"/>
      <c r="SGW5" s="195"/>
      <c r="SGX5" s="195"/>
      <c r="SGY5" s="195"/>
      <c r="SGZ5" s="195"/>
      <c r="SHA5" s="195"/>
      <c r="SHB5" s="195"/>
      <c r="SHC5" s="195"/>
      <c r="SHD5" s="195"/>
      <c r="SHE5" s="195"/>
      <c r="SHF5" s="195"/>
      <c r="SHG5" s="195"/>
      <c r="SHH5" s="195"/>
      <c r="SHI5" s="195"/>
      <c r="SHJ5" s="195"/>
      <c r="SHK5" s="195"/>
      <c r="SHL5" s="195"/>
      <c r="SHM5" s="195"/>
      <c r="SHN5" s="195"/>
      <c r="SHO5" s="195"/>
      <c r="SHP5" s="195"/>
      <c r="SHQ5" s="195"/>
      <c r="SHR5" s="195"/>
      <c r="SHS5" s="195"/>
      <c r="SHT5" s="195"/>
      <c r="SHU5" s="195"/>
      <c r="SHV5" s="195"/>
      <c r="SHW5" s="195"/>
      <c r="SHX5" s="195"/>
      <c r="SHY5" s="195"/>
      <c r="SHZ5" s="195"/>
      <c r="SIA5" s="195"/>
      <c r="SIB5" s="195"/>
      <c r="SIC5" s="195"/>
      <c r="SID5" s="195"/>
      <c r="SIE5" s="195"/>
      <c r="SIF5" s="195"/>
      <c r="SIG5" s="195"/>
      <c r="SIH5" s="195"/>
      <c r="SII5" s="195"/>
      <c r="SIJ5" s="195"/>
      <c r="SIK5" s="195"/>
      <c r="SIL5" s="195"/>
      <c r="SIM5" s="195"/>
      <c r="SIN5" s="195"/>
      <c r="SIO5" s="195"/>
      <c r="SIP5" s="195"/>
      <c r="SIQ5" s="195"/>
      <c r="SIR5" s="195"/>
      <c r="SIS5" s="195"/>
      <c r="SIT5" s="195"/>
      <c r="SIU5" s="195"/>
      <c r="SIV5" s="195"/>
      <c r="SIW5" s="195"/>
      <c r="SIX5" s="195"/>
      <c r="SIY5" s="195"/>
      <c r="SIZ5" s="195"/>
      <c r="SJA5" s="195"/>
      <c r="SJB5" s="195"/>
      <c r="SJC5" s="195"/>
      <c r="SJD5" s="195"/>
      <c r="SJE5" s="195"/>
      <c r="SJF5" s="195"/>
      <c r="SJG5" s="195"/>
      <c r="SJH5" s="195"/>
      <c r="SJI5" s="195"/>
      <c r="SJJ5" s="195"/>
      <c r="SJK5" s="195"/>
      <c r="SJL5" s="195"/>
      <c r="SJM5" s="195"/>
      <c r="SJN5" s="195"/>
      <c r="SJO5" s="195"/>
      <c r="SJP5" s="195"/>
      <c r="SJQ5" s="195"/>
      <c r="SJR5" s="195"/>
      <c r="SJS5" s="195"/>
      <c r="SJT5" s="195"/>
      <c r="SJU5" s="195"/>
      <c r="SJV5" s="195"/>
      <c r="SJW5" s="195"/>
      <c r="SJX5" s="195"/>
      <c r="SJY5" s="195"/>
      <c r="SJZ5" s="195"/>
      <c r="SKA5" s="195"/>
      <c r="SKB5" s="195"/>
      <c r="SKC5" s="195"/>
      <c r="SKD5" s="195"/>
      <c r="SKE5" s="195"/>
      <c r="SKF5" s="195"/>
      <c r="SKG5" s="195"/>
      <c r="SKH5" s="195"/>
      <c r="SKI5" s="195"/>
      <c r="SKJ5" s="195"/>
      <c r="SKK5" s="195"/>
      <c r="SKL5" s="195"/>
      <c r="SKM5" s="195"/>
      <c r="SKN5" s="195"/>
      <c r="SKO5" s="195"/>
      <c r="SKP5" s="195"/>
      <c r="SKQ5" s="195"/>
      <c r="SKR5" s="195"/>
      <c r="SKS5" s="195"/>
      <c r="SKT5" s="195"/>
      <c r="SKU5" s="195"/>
      <c r="SKV5" s="195"/>
      <c r="SKW5" s="195"/>
      <c r="SKX5" s="195"/>
      <c r="SKY5" s="195"/>
      <c r="SKZ5" s="195"/>
      <c r="SLA5" s="195"/>
      <c r="SLB5" s="195"/>
      <c r="SLC5" s="195"/>
      <c r="SLD5" s="195"/>
      <c r="SLE5" s="195"/>
      <c r="SLF5" s="195"/>
      <c r="SLG5" s="195"/>
      <c r="SLH5" s="195"/>
      <c r="SLI5" s="195"/>
      <c r="SLJ5" s="195"/>
      <c r="SLK5" s="195"/>
      <c r="SLL5" s="195"/>
      <c r="SLM5" s="195"/>
      <c r="SLN5" s="195"/>
      <c r="SLO5" s="195"/>
      <c r="SLP5" s="195"/>
      <c r="SLQ5" s="195"/>
      <c r="SLR5" s="195"/>
      <c r="SLS5" s="195"/>
      <c r="SLT5" s="195"/>
      <c r="SLU5" s="195"/>
      <c r="SLV5" s="195"/>
      <c r="SLW5" s="195"/>
      <c r="SLX5" s="195"/>
      <c r="SLY5" s="195"/>
      <c r="SLZ5" s="195"/>
      <c r="SMA5" s="195"/>
      <c r="SMB5" s="195"/>
      <c r="SMC5" s="195"/>
      <c r="SMD5" s="195"/>
      <c r="SME5" s="195"/>
      <c r="SMF5" s="195"/>
      <c r="SMG5" s="195"/>
      <c r="SMH5" s="195"/>
      <c r="SMI5" s="195"/>
      <c r="SMJ5" s="195"/>
      <c r="SMK5" s="195"/>
      <c r="SML5" s="195"/>
      <c r="SMM5" s="195"/>
      <c r="SMN5" s="195"/>
      <c r="SMO5" s="195"/>
      <c r="SMP5" s="195"/>
      <c r="SMQ5" s="195"/>
      <c r="SMR5" s="195"/>
      <c r="SMS5" s="195"/>
      <c r="SMT5" s="195"/>
      <c r="SMU5" s="195"/>
      <c r="SMV5" s="195"/>
      <c r="SMW5" s="195"/>
      <c r="SMX5" s="195"/>
      <c r="SMY5" s="195"/>
      <c r="SMZ5" s="195"/>
      <c r="SNA5" s="195"/>
      <c r="SNB5" s="195"/>
      <c r="SNC5" s="195"/>
      <c r="SND5" s="195"/>
      <c r="SNE5" s="195"/>
      <c r="SNF5" s="195"/>
      <c r="SNG5" s="195"/>
      <c r="SNH5" s="195"/>
      <c r="SNI5" s="195"/>
      <c r="SNJ5" s="195"/>
      <c r="SNK5" s="195"/>
      <c r="SNL5" s="195"/>
      <c r="SNM5" s="195"/>
      <c r="SNN5" s="195"/>
      <c r="SNO5" s="195"/>
      <c r="SNP5" s="195"/>
      <c r="SNQ5" s="195"/>
      <c r="SNR5" s="195"/>
      <c r="SNS5" s="195"/>
      <c r="SNT5" s="195"/>
      <c r="SNU5" s="195"/>
      <c r="SNV5" s="195"/>
      <c r="SNW5" s="195"/>
      <c r="SNX5" s="195"/>
      <c r="SNY5" s="195"/>
      <c r="SNZ5" s="195"/>
      <c r="SOA5" s="195"/>
      <c r="SOB5" s="195"/>
      <c r="SOC5" s="195"/>
      <c r="SOD5" s="195"/>
      <c r="SOE5" s="195"/>
      <c r="SOF5" s="195"/>
      <c r="SOG5" s="195"/>
      <c r="SOH5" s="195"/>
      <c r="SOI5" s="195"/>
      <c r="SOJ5" s="195"/>
      <c r="SOK5" s="195"/>
      <c r="SOL5" s="195"/>
      <c r="SOM5" s="195"/>
      <c r="SON5" s="195"/>
      <c r="SOO5" s="195"/>
      <c r="SOP5" s="195"/>
      <c r="SOQ5" s="195"/>
      <c r="SOR5" s="195"/>
      <c r="SOS5" s="195"/>
      <c r="SOT5" s="195"/>
      <c r="SOU5" s="195"/>
      <c r="SOV5" s="195"/>
      <c r="SOW5" s="195"/>
      <c r="SOX5" s="195"/>
      <c r="SOY5" s="195"/>
      <c r="SOZ5" s="195"/>
      <c r="SPA5" s="195"/>
      <c r="SPB5" s="195"/>
      <c r="SPC5" s="195"/>
      <c r="SPD5" s="195"/>
      <c r="SPE5" s="195"/>
      <c r="SPF5" s="195"/>
      <c r="SPG5" s="195"/>
      <c r="SPH5" s="195"/>
      <c r="SPI5" s="195"/>
      <c r="SPJ5" s="195"/>
      <c r="SPK5" s="195"/>
      <c r="SPL5" s="195"/>
      <c r="SPM5" s="195"/>
      <c r="SPN5" s="195"/>
      <c r="SPO5" s="195"/>
      <c r="SPP5" s="195"/>
      <c r="SPQ5" s="195"/>
      <c r="SPR5" s="195"/>
      <c r="SPS5" s="195"/>
      <c r="SPT5" s="195"/>
      <c r="SPU5" s="195"/>
      <c r="SPV5" s="195"/>
      <c r="SPW5" s="195"/>
      <c r="SPX5" s="195"/>
      <c r="SPY5" s="195"/>
      <c r="SPZ5" s="195"/>
      <c r="SQA5" s="195"/>
      <c r="SQB5" s="195"/>
      <c r="SQC5" s="195"/>
      <c r="SQD5" s="195"/>
      <c r="SQE5" s="195"/>
      <c r="SQF5" s="195"/>
      <c r="SQG5" s="195"/>
      <c r="SQH5" s="195"/>
      <c r="SQI5" s="195"/>
      <c r="SQJ5" s="195"/>
      <c r="SQK5" s="195"/>
      <c r="SQL5" s="195"/>
      <c r="SQM5" s="195"/>
      <c r="SQN5" s="195"/>
      <c r="SQO5" s="195"/>
      <c r="SQP5" s="195"/>
      <c r="SQQ5" s="195"/>
      <c r="SQR5" s="195"/>
      <c r="SQS5" s="195"/>
      <c r="SQT5" s="195"/>
      <c r="SQU5" s="195"/>
      <c r="SQV5" s="195"/>
      <c r="SQW5" s="195"/>
      <c r="SQX5" s="195"/>
      <c r="SQY5" s="195"/>
      <c r="SQZ5" s="195"/>
      <c r="SRA5" s="195"/>
      <c r="SRB5" s="195"/>
      <c r="SRC5" s="195"/>
      <c r="SRD5" s="195"/>
      <c r="SRE5" s="195"/>
      <c r="SRF5" s="195"/>
      <c r="SRG5" s="195"/>
      <c r="SRH5" s="195"/>
      <c r="SRI5" s="195"/>
      <c r="SRJ5" s="195"/>
      <c r="SRK5" s="195"/>
      <c r="SRL5" s="195"/>
      <c r="SRM5" s="195"/>
      <c r="SRN5" s="195"/>
      <c r="SRO5" s="195"/>
      <c r="SRP5" s="195"/>
      <c r="SRQ5" s="195"/>
      <c r="SRR5" s="195"/>
      <c r="SRS5" s="195"/>
      <c r="SRT5" s="195"/>
      <c r="SRU5" s="195"/>
      <c r="SRV5" s="195"/>
      <c r="SRW5" s="195"/>
      <c r="SRX5" s="195"/>
      <c r="SRY5" s="195"/>
      <c r="SRZ5" s="195"/>
      <c r="SSA5" s="195"/>
      <c r="SSB5" s="195"/>
      <c r="SSC5" s="195"/>
      <c r="SSD5" s="195"/>
      <c r="SSE5" s="195"/>
      <c r="SSF5" s="195"/>
      <c r="SSG5" s="195"/>
      <c r="SSH5" s="195"/>
      <c r="SSI5" s="195"/>
      <c r="SSJ5" s="195"/>
      <c r="SSK5" s="195"/>
      <c r="SSL5" s="195"/>
      <c r="SSM5" s="195"/>
      <c r="SSN5" s="195"/>
      <c r="SSO5" s="195"/>
      <c r="SSP5" s="195"/>
      <c r="SSQ5" s="195"/>
      <c r="SSR5" s="195"/>
      <c r="SSS5" s="195"/>
      <c r="SST5" s="195"/>
      <c r="SSU5" s="195"/>
      <c r="SSV5" s="195"/>
      <c r="SSW5" s="195"/>
      <c r="SSX5" s="195"/>
      <c r="SSY5" s="195"/>
      <c r="SSZ5" s="195"/>
      <c r="STA5" s="195"/>
      <c r="STB5" s="195"/>
      <c r="STC5" s="195"/>
      <c r="STD5" s="195"/>
      <c r="STE5" s="195"/>
      <c r="STF5" s="195"/>
      <c r="STG5" s="195"/>
      <c r="STH5" s="195"/>
      <c r="STI5" s="195"/>
      <c r="STJ5" s="195"/>
      <c r="STK5" s="195"/>
      <c r="STL5" s="195"/>
      <c r="STM5" s="195"/>
      <c r="STN5" s="195"/>
      <c r="STO5" s="195"/>
      <c r="STP5" s="195"/>
      <c r="STQ5" s="195"/>
      <c r="STR5" s="195"/>
      <c r="STS5" s="195"/>
      <c r="STT5" s="195"/>
      <c r="STU5" s="195"/>
      <c r="STV5" s="195"/>
      <c r="STW5" s="195"/>
      <c r="STX5" s="195"/>
      <c r="STY5" s="195"/>
      <c r="STZ5" s="195"/>
      <c r="SUA5" s="195"/>
      <c r="SUB5" s="195"/>
      <c r="SUC5" s="195"/>
      <c r="SUD5" s="195"/>
      <c r="SUE5" s="195"/>
      <c r="SUF5" s="195"/>
      <c r="SUG5" s="195"/>
      <c r="SUH5" s="195"/>
      <c r="SUI5" s="195"/>
      <c r="SUJ5" s="195"/>
      <c r="SUK5" s="195"/>
      <c r="SUL5" s="195"/>
      <c r="SUM5" s="195"/>
      <c r="SUN5" s="195"/>
      <c r="SUO5" s="195"/>
      <c r="SUP5" s="195"/>
      <c r="SUQ5" s="195"/>
      <c r="SUR5" s="195"/>
      <c r="SUS5" s="195"/>
      <c r="SUT5" s="195"/>
      <c r="SUU5" s="195"/>
      <c r="SUV5" s="195"/>
      <c r="SUW5" s="195"/>
      <c r="SUX5" s="195"/>
      <c r="SUY5" s="195"/>
      <c r="SUZ5" s="195"/>
      <c r="SVA5" s="195"/>
      <c r="SVB5" s="195"/>
      <c r="SVC5" s="195"/>
      <c r="SVD5" s="195"/>
      <c r="SVE5" s="195"/>
      <c r="SVF5" s="195"/>
      <c r="SVG5" s="195"/>
      <c r="SVH5" s="195"/>
      <c r="SVI5" s="195"/>
      <c r="SVJ5" s="195"/>
      <c r="SVK5" s="195"/>
      <c r="SVL5" s="195"/>
      <c r="SVM5" s="195"/>
      <c r="SVN5" s="195"/>
      <c r="SVO5" s="195"/>
      <c r="SVP5" s="195"/>
      <c r="SVQ5" s="195"/>
      <c r="SVR5" s="195"/>
      <c r="SVS5" s="195"/>
      <c r="SVT5" s="195"/>
      <c r="SVU5" s="195"/>
      <c r="SVV5" s="195"/>
      <c r="SVW5" s="195"/>
      <c r="SVX5" s="195"/>
      <c r="SVY5" s="195"/>
      <c r="SVZ5" s="195"/>
      <c r="SWA5" s="195"/>
      <c r="SWB5" s="195"/>
      <c r="SWC5" s="195"/>
      <c r="SWD5" s="195"/>
      <c r="SWE5" s="195"/>
      <c r="SWF5" s="195"/>
      <c r="SWG5" s="195"/>
      <c r="SWH5" s="195"/>
      <c r="SWI5" s="195"/>
      <c r="SWJ5" s="195"/>
      <c r="SWK5" s="195"/>
      <c r="SWL5" s="195"/>
      <c r="SWM5" s="195"/>
      <c r="SWN5" s="195"/>
      <c r="SWO5" s="195"/>
      <c r="SWP5" s="195"/>
      <c r="SWQ5" s="195"/>
      <c r="SWR5" s="195"/>
      <c r="SWS5" s="195"/>
      <c r="SWT5" s="195"/>
      <c r="SWU5" s="195"/>
      <c r="SWV5" s="195"/>
      <c r="SWW5" s="195"/>
      <c r="SWX5" s="195"/>
      <c r="SWY5" s="195"/>
      <c r="SWZ5" s="195"/>
      <c r="SXA5" s="195"/>
      <c r="SXB5" s="195"/>
      <c r="SXC5" s="195"/>
      <c r="SXD5" s="195"/>
      <c r="SXE5" s="195"/>
      <c r="SXF5" s="195"/>
      <c r="SXG5" s="195"/>
      <c r="SXH5" s="195"/>
      <c r="SXI5" s="195"/>
      <c r="SXJ5" s="195"/>
      <c r="SXK5" s="195"/>
      <c r="SXL5" s="195"/>
      <c r="SXM5" s="195"/>
      <c r="SXN5" s="195"/>
      <c r="SXO5" s="195"/>
      <c r="SXP5" s="195"/>
      <c r="SXQ5" s="195"/>
      <c r="SXR5" s="195"/>
      <c r="SXS5" s="195"/>
      <c r="SXT5" s="195"/>
      <c r="SXU5" s="195"/>
      <c r="SXV5" s="195"/>
      <c r="SXW5" s="195"/>
      <c r="SXX5" s="195"/>
      <c r="SXY5" s="195"/>
      <c r="SXZ5" s="195"/>
      <c r="SYA5" s="195"/>
      <c r="SYB5" s="195"/>
      <c r="SYC5" s="195"/>
      <c r="SYD5" s="195"/>
      <c r="SYE5" s="195"/>
      <c r="SYF5" s="195"/>
      <c r="SYG5" s="195"/>
      <c r="SYH5" s="195"/>
      <c r="SYI5" s="195"/>
      <c r="SYJ5" s="195"/>
      <c r="SYK5" s="195"/>
      <c r="SYL5" s="195"/>
      <c r="SYM5" s="195"/>
      <c r="SYN5" s="195"/>
      <c r="SYO5" s="195"/>
      <c r="SYP5" s="195"/>
      <c r="SYQ5" s="195"/>
      <c r="SYR5" s="195"/>
      <c r="SYS5" s="195"/>
      <c r="SYT5" s="195"/>
      <c r="SYU5" s="195"/>
      <c r="SYV5" s="195"/>
      <c r="SYW5" s="195"/>
      <c r="SYX5" s="195"/>
      <c r="SYY5" s="195"/>
      <c r="SYZ5" s="195"/>
      <c r="SZA5" s="195"/>
      <c r="SZB5" s="195"/>
      <c r="SZC5" s="195"/>
      <c r="SZD5" s="195"/>
      <c r="SZE5" s="195"/>
      <c r="SZF5" s="195"/>
      <c r="SZG5" s="195"/>
      <c r="SZH5" s="195"/>
      <c r="SZI5" s="195"/>
      <c r="SZJ5" s="195"/>
      <c r="SZK5" s="195"/>
      <c r="SZL5" s="195"/>
      <c r="SZM5" s="195"/>
      <c r="SZN5" s="195"/>
      <c r="SZO5" s="195"/>
      <c r="SZP5" s="195"/>
      <c r="SZQ5" s="195"/>
      <c r="SZR5" s="195"/>
      <c r="SZS5" s="195"/>
      <c r="SZT5" s="195"/>
      <c r="SZU5" s="195"/>
      <c r="SZV5" s="195"/>
      <c r="SZW5" s="195"/>
      <c r="SZX5" s="195"/>
      <c r="SZY5" s="195"/>
      <c r="SZZ5" s="195"/>
      <c r="TAA5" s="195"/>
      <c r="TAB5" s="195"/>
      <c r="TAC5" s="195"/>
      <c r="TAD5" s="195"/>
      <c r="TAE5" s="195"/>
      <c r="TAF5" s="195"/>
      <c r="TAG5" s="195"/>
      <c r="TAH5" s="195"/>
      <c r="TAI5" s="195"/>
      <c r="TAJ5" s="195"/>
      <c r="TAK5" s="195"/>
      <c r="TAL5" s="195"/>
      <c r="TAM5" s="195"/>
      <c r="TAN5" s="195"/>
      <c r="TAO5" s="195"/>
      <c r="TAP5" s="195"/>
      <c r="TAQ5" s="195"/>
      <c r="TAR5" s="195"/>
      <c r="TAS5" s="195"/>
      <c r="TAT5" s="195"/>
      <c r="TAU5" s="195"/>
      <c r="TAV5" s="195"/>
      <c r="TAW5" s="195"/>
      <c r="TAX5" s="195"/>
      <c r="TAY5" s="195"/>
      <c r="TAZ5" s="195"/>
      <c r="TBA5" s="195"/>
      <c r="TBB5" s="195"/>
      <c r="TBC5" s="195"/>
      <c r="TBD5" s="195"/>
      <c r="TBE5" s="195"/>
      <c r="TBF5" s="195"/>
      <c r="TBG5" s="195"/>
      <c r="TBH5" s="195"/>
      <c r="TBI5" s="195"/>
      <c r="TBJ5" s="195"/>
      <c r="TBK5" s="195"/>
      <c r="TBL5" s="195"/>
      <c r="TBM5" s="195"/>
      <c r="TBN5" s="195"/>
      <c r="TBO5" s="195"/>
      <c r="TBP5" s="195"/>
      <c r="TBQ5" s="195"/>
      <c r="TBR5" s="195"/>
      <c r="TBS5" s="195"/>
      <c r="TBT5" s="195"/>
      <c r="TBU5" s="195"/>
      <c r="TBV5" s="195"/>
      <c r="TBW5" s="195"/>
      <c r="TBX5" s="195"/>
      <c r="TBY5" s="195"/>
      <c r="TBZ5" s="195"/>
      <c r="TCA5" s="195"/>
      <c r="TCB5" s="195"/>
      <c r="TCC5" s="195"/>
      <c r="TCD5" s="195"/>
      <c r="TCE5" s="195"/>
      <c r="TCF5" s="195"/>
      <c r="TCG5" s="195"/>
      <c r="TCH5" s="195"/>
      <c r="TCI5" s="195"/>
      <c r="TCJ5" s="195"/>
      <c r="TCK5" s="195"/>
      <c r="TCL5" s="195"/>
      <c r="TCM5" s="195"/>
      <c r="TCN5" s="195"/>
      <c r="TCO5" s="195"/>
      <c r="TCP5" s="195"/>
      <c r="TCQ5" s="195"/>
      <c r="TCR5" s="195"/>
      <c r="TCS5" s="195"/>
      <c r="TCT5" s="195"/>
      <c r="TCU5" s="195"/>
      <c r="TCV5" s="195"/>
      <c r="TCW5" s="195"/>
      <c r="TCX5" s="195"/>
      <c r="TCY5" s="195"/>
      <c r="TCZ5" s="195"/>
      <c r="TDA5" s="195"/>
      <c r="TDB5" s="195"/>
      <c r="TDC5" s="195"/>
      <c r="TDD5" s="195"/>
      <c r="TDE5" s="195"/>
      <c r="TDF5" s="195"/>
      <c r="TDG5" s="195"/>
      <c r="TDH5" s="195"/>
      <c r="TDI5" s="195"/>
      <c r="TDJ5" s="195"/>
      <c r="TDK5" s="195"/>
      <c r="TDL5" s="195"/>
      <c r="TDM5" s="195"/>
      <c r="TDN5" s="195"/>
      <c r="TDO5" s="195"/>
      <c r="TDP5" s="195"/>
      <c r="TDQ5" s="195"/>
      <c r="TDR5" s="195"/>
      <c r="TDS5" s="195"/>
      <c r="TDT5" s="195"/>
      <c r="TDU5" s="195"/>
      <c r="TDV5" s="195"/>
      <c r="TDW5" s="195"/>
      <c r="TDX5" s="195"/>
      <c r="TDY5" s="195"/>
      <c r="TDZ5" s="195"/>
      <c r="TEA5" s="195"/>
      <c r="TEB5" s="195"/>
      <c r="TEC5" s="195"/>
      <c r="TED5" s="195"/>
      <c r="TEE5" s="195"/>
      <c r="TEF5" s="195"/>
      <c r="TEG5" s="195"/>
      <c r="TEH5" s="195"/>
      <c r="TEI5" s="195"/>
      <c r="TEJ5" s="195"/>
      <c r="TEK5" s="195"/>
      <c r="TEL5" s="195"/>
      <c r="TEM5" s="195"/>
      <c r="TEN5" s="195"/>
      <c r="TEO5" s="195"/>
      <c r="TEP5" s="195"/>
      <c r="TEQ5" s="195"/>
      <c r="TER5" s="195"/>
      <c r="TES5" s="195"/>
      <c r="TET5" s="195"/>
      <c r="TEU5" s="195"/>
      <c r="TEV5" s="195"/>
      <c r="TEW5" s="195"/>
      <c r="TEX5" s="195"/>
      <c r="TEY5" s="195"/>
      <c r="TEZ5" s="195"/>
      <c r="TFA5" s="195"/>
      <c r="TFB5" s="195"/>
      <c r="TFC5" s="195"/>
      <c r="TFD5" s="195"/>
      <c r="TFE5" s="195"/>
      <c r="TFF5" s="195"/>
      <c r="TFG5" s="195"/>
      <c r="TFH5" s="195"/>
      <c r="TFI5" s="195"/>
      <c r="TFJ5" s="195"/>
      <c r="TFK5" s="195"/>
      <c r="TFL5" s="195"/>
      <c r="TFM5" s="195"/>
      <c r="TFN5" s="195"/>
      <c r="TFO5" s="195"/>
      <c r="TFP5" s="195"/>
      <c r="TFQ5" s="195"/>
      <c r="TFR5" s="195"/>
      <c r="TFS5" s="195"/>
      <c r="TFT5" s="195"/>
      <c r="TFU5" s="195"/>
      <c r="TFV5" s="195"/>
      <c r="TFW5" s="195"/>
      <c r="TFX5" s="195"/>
      <c r="TFY5" s="195"/>
      <c r="TFZ5" s="195"/>
      <c r="TGA5" s="195"/>
      <c r="TGB5" s="195"/>
      <c r="TGC5" s="195"/>
      <c r="TGD5" s="195"/>
      <c r="TGE5" s="195"/>
      <c r="TGF5" s="195"/>
      <c r="TGG5" s="195"/>
      <c r="TGH5" s="195"/>
      <c r="TGI5" s="195"/>
      <c r="TGJ5" s="195"/>
      <c r="TGK5" s="195"/>
      <c r="TGL5" s="195"/>
      <c r="TGM5" s="195"/>
      <c r="TGN5" s="195"/>
      <c r="TGO5" s="195"/>
      <c r="TGP5" s="195"/>
      <c r="TGQ5" s="195"/>
      <c r="TGR5" s="195"/>
      <c r="TGS5" s="195"/>
      <c r="TGT5" s="195"/>
      <c r="TGU5" s="195"/>
      <c r="TGV5" s="195"/>
      <c r="TGW5" s="195"/>
      <c r="TGX5" s="195"/>
      <c r="TGY5" s="195"/>
      <c r="TGZ5" s="195"/>
      <c r="THA5" s="195"/>
      <c r="THB5" s="195"/>
      <c r="THC5" s="195"/>
      <c r="THD5" s="195"/>
      <c r="THE5" s="195"/>
      <c r="THF5" s="195"/>
      <c r="THG5" s="195"/>
      <c r="THH5" s="195"/>
      <c r="THI5" s="195"/>
      <c r="THJ5" s="195"/>
      <c r="THK5" s="195"/>
      <c r="THL5" s="195"/>
      <c r="THM5" s="195"/>
      <c r="THN5" s="195"/>
      <c r="THO5" s="195"/>
      <c r="THP5" s="195"/>
      <c r="THQ5" s="195"/>
      <c r="THR5" s="195"/>
      <c r="THS5" s="195"/>
      <c r="THT5" s="195"/>
      <c r="THU5" s="195"/>
      <c r="THV5" s="195"/>
      <c r="THW5" s="195"/>
      <c r="THX5" s="195"/>
      <c r="THY5" s="195"/>
      <c r="THZ5" s="195"/>
      <c r="TIA5" s="195"/>
      <c r="TIB5" s="195"/>
      <c r="TIC5" s="195"/>
      <c r="TID5" s="195"/>
      <c r="TIE5" s="195"/>
      <c r="TIF5" s="195"/>
      <c r="TIG5" s="195"/>
      <c r="TIH5" s="195"/>
      <c r="TII5" s="195"/>
      <c r="TIJ5" s="195"/>
      <c r="TIK5" s="195"/>
      <c r="TIL5" s="195"/>
      <c r="TIM5" s="195"/>
      <c r="TIN5" s="195"/>
      <c r="TIO5" s="195"/>
      <c r="TIP5" s="195"/>
      <c r="TIQ5" s="195"/>
      <c r="TIR5" s="195"/>
      <c r="TIS5" s="195"/>
      <c r="TIT5" s="195"/>
      <c r="TIU5" s="195"/>
      <c r="TIV5" s="195"/>
      <c r="TIW5" s="195"/>
      <c r="TIX5" s="195"/>
      <c r="TIY5" s="195"/>
      <c r="TIZ5" s="195"/>
      <c r="TJA5" s="195"/>
      <c r="TJB5" s="195"/>
      <c r="TJC5" s="195"/>
      <c r="TJD5" s="195"/>
      <c r="TJE5" s="195"/>
      <c r="TJF5" s="195"/>
      <c r="TJG5" s="195"/>
      <c r="TJH5" s="195"/>
      <c r="TJI5" s="195"/>
      <c r="TJJ5" s="195"/>
      <c r="TJK5" s="195"/>
      <c r="TJL5" s="195"/>
      <c r="TJM5" s="195"/>
      <c r="TJN5" s="195"/>
      <c r="TJO5" s="195"/>
      <c r="TJP5" s="195"/>
      <c r="TJQ5" s="195"/>
      <c r="TJR5" s="195"/>
      <c r="TJS5" s="195"/>
      <c r="TJT5" s="195"/>
      <c r="TJU5" s="195"/>
      <c r="TJV5" s="195"/>
      <c r="TJW5" s="195"/>
      <c r="TJX5" s="195"/>
      <c r="TJY5" s="195"/>
      <c r="TJZ5" s="195"/>
      <c r="TKA5" s="195"/>
      <c r="TKB5" s="195"/>
      <c r="TKC5" s="195"/>
      <c r="TKD5" s="195"/>
      <c r="TKE5" s="195"/>
      <c r="TKF5" s="195"/>
      <c r="TKG5" s="195"/>
      <c r="TKH5" s="195"/>
      <c r="TKI5" s="195"/>
      <c r="TKJ5" s="195"/>
      <c r="TKK5" s="195"/>
      <c r="TKL5" s="195"/>
      <c r="TKM5" s="195"/>
      <c r="TKN5" s="195"/>
      <c r="TKO5" s="195"/>
      <c r="TKP5" s="195"/>
      <c r="TKQ5" s="195"/>
      <c r="TKR5" s="195"/>
      <c r="TKS5" s="195"/>
      <c r="TKT5" s="195"/>
      <c r="TKU5" s="195"/>
      <c r="TKV5" s="195"/>
      <c r="TKW5" s="195"/>
      <c r="TKX5" s="195"/>
      <c r="TKY5" s="195"/>
      <c r="TKZ5" s="195"/>
      <c r="TLA5" s="195"/>
      <c r="TLB5" s="195"/>
      <c r="TLC5" s="195"/>
      <c r="TLD5" s="195"/>
      <c r="TLE5" s="195"/>
      <c r="TLF5" s="195"/>
      <c r="TLG5" s="195"/>
      <c r="TLH5" s="195"/>
      <c r="TLI5" s="195"/>
      <c r="TLJ5" s="195"/>
      <c r="TLK5" s="195"/>
      <c r="TLL5" s="195"/>
      <c r="TLM5" s="195"/>
      <c r="TLN5" s="195"/>
      <c r="TLO5" s="195"/>
      <c r="TLP5" s="195"/>
      <c r="TLQ5" s="195"/>
      <c r="TLR5" s="195"/>
      <c r="TLS5" s="195"/>
      <c r="TLT5" s="195"/>
      <c r="TLU5" s="195"/>
      <c r="TLV5" s="195"/>
      <c r="TLW5" s="195"/>
      <c r="TLX5" s="195"/>
      <c r="TLY5" s="195"/>
      <c r="TLZ5" s="195"/>
      <c r="TMA5" s="195"/>
      <c r="TMB5" s="195"/>
      <c r="TMC5" s="195"/>
      <c r="TMD5" s="195"/>
      <c r="TME5" s="195"/>
      <c r="TMF5" s="195"/>
      <c r="TMG5" s="195"/>
      <c r="TMH5" s="195"/>
      <c r="TMI5" s="195"/>
      <c r="TMJ5" s="195"/>
      <c r="TMK5" s="195"/>
      <c r="TML5" s="195"/>
      <c r="TMM5" s="195"/>
      <c r="TMN5" s="195"/>
      <c r="TMO5" s="195"/>
      <c r="TMP5" s="195"/>
      <c r="TMQ5" s="195"/>
      <c r="TMR5" s="195"/>
      <c r="TMS5" s="195"/>
      <c r="TMT5" s="195"/>
      <c r="TMU5" s="195"/>
      <c r="TMV5" s="195"/>
      <c r="TMW5" s="195"/>
      <c r="TMX5" s="195"/>
      <c r="TMY5" s="195"/>
      <c r="TMZ5" s="195"/>
      <c r="TNA5" s="195"/>
      <c r="TNB5" s="195"/>
      <c r="TNC5" s="195"/>
      <c r="TND5" s="195"/>
      <c r="TNE5" s="195"/>
      <c r="TNF5" s="195"/>
      <c r="TNG5" s="195"/>
      <c r="TNH5" s="195"/>
      <c r="TNI5" s="195"/>
      <c r="TNJ5" s="195"/>
      <c r="TNK5" s="195"/>
      <c r="TNL5" s="195"/>
      <c r="TNM5" s="195"/>
      <c r="TNN5" s="195"/>
      <c r="TNO5" s="195"/>
      <c r="TNP5" s="195"/>
      <c r="TNQ5" s="195"/>
      <c r="TNR5" s="195"/>
      <c r="TNS5" s="195"/>
      <c r="TNT5" s="195"/>
      <c r="TNU5" s="195"/>
      <c r="TNV5" s="195"/>
      <c r="TNW5" s="195"/>
      <c r="TNX5" s="195"/>
      <c r="TNY5" s="195"/>
      <c r="TNZ5" s="195"/>
      <c r="TOA5" s="195"/>
      <c r="TOB5" s="195"/>
      <c r="TOC5" s="195"/>
      <c r="TOD5" s="195"/>
      <c r="TOE5" s="195"/>
      <c r="TOF5" s="195"/>
      <c r="TOG5" s="195"/>
      <c r="TOH5" s="195"/>
      <c r="TOI5" s="195"/>
      <c r="TOJ5" s="195"/>
      <c r="TOK5" s="195"/>
      <c r="TOL5" s="195"/>
      <c r="TOM5" s="195"/>
      <c r="TON5" s="195"/>
      <c r="TOO5" s="195"/>
      <c r="TOP5" s="195"/>
      <c r="TOQ5" s="195"/>
      <c r="TOR5" s="195"/>
      <c r="TOS5" s="195"/>
      <c r="TOT5" s="195"/>
      <c r="TOU5" s="195"/>
      <c r="TOV5" s="195"/>
      <c r="TOW5" s="195"/>
      <c r="TOX5" s="195"/>
      <c r="TOY5" s="195"/>
      <c r="TOZ5" s="195"/>
      <c r="TPA5" s="195"/>
      <c r="TPB5" s="195"/>
      <c r="TPC5" s="195"/>
      <c r="TPD5" s="195"/>
      <c r="TPE5" s="195"/>
      <c r="TPF5" s="195"/>
      <c r="TPG5" s="195"/>
      <c r="TPH5" s="195"/>
      <c r="TPI5" s="195"/>
      <c r="TPJ5" s="195"/>
      <c r="TPK5" s="195"/>
      <c r="TPL5" s="195"/>
      <c r="TPM5" s="195"/>
      <c r="TPN5" s="195"/>
      <c r="TPO5" s="195"/>
      <c r="TPP5" s="195"/>
      <c r="TPQ5" s="195"/>
      <c r="TPR5" s="195"/>
      <c r="TPS5" s="195"/>
      <c r="TPT5" s="195"/>
      <c r="TPU5" s="195"/>
      <c r="TPV5" s="195"/>
      <c r="TPW5" s="195"/>
      <c r="TPX5" s="195"/>
      <c r="TPY5" s="195"/>
      <c r="TPZ5" s="195"/>
      <c r="TQA5" s="195"/>
      <c r="TQB5" s="195"/>
      <c r="TQC5" s="195"/>
      <c r="TQD5" s="195"/>
      <c r="TQE5" s="195"/>
      <c r="TQF5" s="195"/>
      <c r="TQG5" s="195"/>
      <c r="TQH5" s="195"/>
      <c r="TQI5" s="195"/>
      <c r="TQJ5" s="195"/>
      <c r="TQK5" s="195"/>
      <c r="TQL5" s="195"/>
      <c r="TQM5" s="195"/>
      <c r="TQN5" s="195"/>
      <c r="TQO5" s="195"/>
      <c r="TQP5" s="195"/>
      <c r="TQQ5" s="195"/>
      <c r="TQR5" s="195"/>
      <c r="TQS5" s="195"/>
      <c r="TQT5" s="195"/>
      <c r="TQU5" s="195"/>
      <c r="TQV5" s="195"/>
      <c r="TQW5" s="195"/>
      <c r="TQX5" s="195"/>
      <c r="TQY5" s="195"/>
      <c r="TQZ5" s="195"/>
      <c r="TRA5" s="195"/>
      <c r="TRB5" s="195"/>
      <c r="TRC5" s="195"/>
      <c r="TRD5" s="195"/>
      <c r="TRE5" s="195"/>
      <c r="TRF5" s="195"/>
      <c r="TRG5" s="195"/>
      <c r="TRH5" s="195"/>
      <c r="TRI5" s="195"/>
      <c r="TRJ5" s="195"/>
      <c r="TRK5" s="195"/>
      <c r="TRL5" s="195"/>
      <c r="TRM5" s="195"/>
      <c r="TRN5" s="195"/>
      <c r="TRO5" s="195"/>
      <c r="TRP5" s="195"/>
      <c r="TRQ5" s="195"/>
      <c r="TRR5" s="195"/>
      <c r="TRS5" s="195"/>
      <c r="TRT5" s="195"/>
      <c r="TRU5" s="195"/>
      <c r="TRV5" s="195"/>
      <c r="TRW5" s="195"/>
      <c r="TRX5" s="195"/>
      <c r="TRY5" s="195"/>
      <c r="TRZ5" s="195"/>
      <c r="TSA5" s="195"/>
      <c r="TSB5" s="195"/>
      <c r="TSC5" s="195"/>
      <c r="TSD5" s="195"/>
      <c r="TSE5" s="195"/>
      <c r="TSF5" s="195"/>
      <c r="TSG5" s="195"/>
      <c r="TSH5" s="195"/>
      <c r="TSI5" s="195"/>
      <c r="TSJ5" s="195"/>
      <c r="TSK5" s="195"/>
      <c r="TSL5" s="195"/>
      <c r="TSM5" s="195"/>
      <c r="TSN5" s="195"/>
      <c r="TSO5" s="195"/>
      <c r="TSP5" s="195"/>
      <c r="TSQ5" s="195"/>
      <c r="TSR5" s="195"/>
      <c r="TSS5" s="195"/>
      <c r="TST5" s="195"/>
      <c r="TSU5" s="195"/>
      <c r="TSV5" s="195"/>
      <c r="TSW5" s="195"/>
      <c r="TSX5" s="195"/>
      <c r="TSY5" s="195"/>
      <c r="TSZ5" s="195"/>
      <c r="TTA5" s="195"/>
      <c r="TTB5" s="195"/>
      <c r="TTC5" s="195"/>
      <c r="TTD5" s="195"/>
      <c r="TTE5" s="195"/>
      <c r="TTF5" s="195"/>
      <c r="TTG5" s="195"/>
      <c r="TTH5" s="195"/>
      <c r="TTI5" s="195"/>
      <c r="TTJ5" s="195"/>
      <c r="TTK5" s="195"/>
      <c r="TTL5" s="195"/>
      <c r="TTM5" s="195"/>
      <c r="TTN5" s="195"/>
      <c r="TTO5" s="195"/>
      <c r="TTP5" s="195"/>
      <c r="TTQ5" s="195"/>
      <c r="TTR5" s="195"/>
      <c r="TTS5" s="195"/>
      <c r="TTT5" s="195"/>
      <c r="TTU5" s="195"/>
      <c r="TTV5" s="195"/>
      <c r="TTW5" s="195"/>
      <c r="TTX5" s="195"/>
      <c r="TTY5" s="195"/>
      <c r="TTZ5" s="195"/>
      <c r="TUA5" s="195"/>
      <c r="TUB5" s="195"/>
      <c r="TUC5" s="195"/>
      <c r="TUD5" s="195"/>
      <c r="TUE5" s="195"/>
      <c r="TUF5" s="195"/>
      <c r="TUG5" s="195"/>
      <c r="TUH5" s="195"/>
      <c r="TUI5" s="195"/>
      <c r="TUJ5" s="195"/>
      <c r="TUK5" s="195"/>
      <c r="TUL5" s="195"/>
      <c r="TUM5" s="195"/>
      <c r="TUN5" s="195"/>
      <c r="TUO5" s="195"/>
      <c r="TUP5" s="195"/>
      <c r="TUQ5" s="195"/>
      <c r="TUR5" s="195"/>
      <c r="TUS5" s="195"/>
      <c r="TUT5" s="195"/>
      <c r="TUU5" s="195"/>
      <c r="TUV5" s="195"/>
      <c r="TUW5" s="195"/>
      <c r="TUX5" s="195"/>
      <c r="TUY5" s="195"/>
      <c r="TUZ5" s="195"/>
      <c r="TVA5" s="195"/>
      <c r="TVB5" s="195"/>
      <c r="TVC5" s="195"/>
      <c r="TVD5" s="195"/>
      <c r="TVE5" s="195"/>
      <c r="TVF5" s="195"/>
      <c r="TVG5" s="195"/>
      <c r="TVH5" s="195"/>
      <c r="TVI5" s="195"/>
      <c r="TVJ5" s="195"/>
      <c r="TVK5" s="195"/>
      <c r="TVL5" s="195"/>
      <c r="TVM5" s="195"/>
      <c r="TVN5" s="195"/>
      <c r="TVO5" s="195"/>
      <c r="TVP5" s="195"/>
      <c r="TVQ5" s="195"/>
      <c r="TVR5" s="195"/>
      <c r="TVS5" s="195"/>
      <c r="TVT5" s="195"/>
      <c r="TVU5" s="195"/>
      <c r="TVV5" s="195"/>
      <c r="TVW5" s="195"/>
      <c r="TVX5" s="195"/>
      <c r="TVY5" s="195"/>
      <c r="TVZ5" s="195"/>
      <c r="TWA5" s="195"/>
      <c r="TWB5" s="195"/>
      <c r="TWC5" s="195"/>
      <c r="TWD5" s="195"/>
      <c r="TWE5" s="195"/>
      <c r="TWF5" s="195"/>
      <c r="TWG5" s="195"/>
      <c r="TWH5" s="195"/>
      <c r="TWI5" s="195"/>
      <c r="TWJ5" s="195"/>
      <c r="TWK5" s="195"/>
      <c r="TWL5" s="195"/>
      <c r="TWM5" s="195"/>
      <c r="TWN5" s="195"/>
      <c r="TWO5" s="195"/>
      <c r="TWP5" s="195"/>
      <c r="TWQ5" s="195"/>
      <c r="TWR5" s="195"/>
      <c r="TWS5" s="195"/>
      <c r="TWT5" s="195"/>
      <c r="TWU5" s="195"/>
      <c r="TWV5" s="195"/>
      <c r="TWW5" s="195"/>
      <c r="TWX5" s="195"/>
      <c r="TWY5" s="195"/>
      <c r="TWZ5" s="195"/>
      <c r="TXA5" s="195"/>
      <c r="TXB5" s="195"/>
      <c r="TXC5" s="195"/>
      <c r="TXD5" s="195"/>
      <c r="TXE5" s="195"/>
      <c r="TXF5" s="195"/>
      <c r="TXG5" s="195"/>
      <c r="TXH5" s="195"/>
      <c r="TXI5" s="195"/>
      <c r="TXJ5" s="195"/>
      <c r="TXK5" s="195"/>
      <c r="TXL5" s="195"/>
      <c r="TXM5" s="195"/>
      <c r="TXN5" s="195"/>
      <c r="TXO5" s="195"/>
      <c r="TXP5" s="195"/>
      <c r="TXQ5" s="195"/>
      <c r="TXR5" s="195"/>
      <c r="TXS5" s="195"/>
      <c r="TXT5" s="195"/>
      <c r="TXU5" s="195"/>
      <c r="TXV5" s="195"/>
      <c r="TXW5" s="195"/>
      <c r="TXX5" s="195"/>
      <c r="TXY5" s="195"/>
      <c r="TXZ5" s="195"/>
      <c r="TYA5" s="195"/>
      <c r="TYB5" s="195"/>
      <c r="TYC5" s="195"/>
      <c r="TYD5" s="195"/>
      <c r="TYE5" s="195"/>
      <c r="TYF5" s="195"/>
      <c r="TYG5" s="195"/>
      <c r="TYH5" s="195"/>
      <c r="TYI5" s="195"/>
      <c r="TYJ5" s="195"/>
      <c r="TYK5" s="195"/>
      <c r="TYL5" s="195"/>
      <c r="TYM5" s="195"/>
      <c r="TYN5" s="195"/>
      <c r="TYO5" s="195"/>
      <c r="TYP5" s="195"/>
      <c r="TYQ5" s="195"/>
      <c r="TYR5" s="195"/>
      <c r="TYS5" s="195"/>
      <c r="TYT5" s="195"/>
      <c r="TYU5" s="195"/>
      <c r="TYV5" s="195"/>
      <c r="TYW5" s="195"/>
      <c r="TYX5" s="195"/>
      <c r="TYY5" s="195"/>
      <c r="TYZ5" s="195"/>
      <c r="TZA5" s="195"/>
      <c r="TZB5" s="195"/>
      <c r="TZC5" s="195"/>
      <c r="TZD5" s="195"/>
      <c r="TZE5" s="195"/>
      <c r="TZF5" s="195"/>
      <c r="TZG5" s="195"/>
      <c r="TZH5" s="195"/>
      <c r="TZI5" s="195"/>
      <c r="TZJ5" s="195"/>
      <c r="TZK5" s="195"/>
      <c r="TZL5" s="195"/>
      <c r="TZM5" s="195"/>
      <c r="TZN5" s="195"/>
      <c r="TZO5" s="195"/>
      <c r="TZP5" s="195"/>
      <c r="TZQ5" s="195"/>
      <c r="TZR5" s="195"/>
      <c r="TZS5" s="195"/>
      <c r="TZT5" s="195"/>
      <c r="TZU5" s="195"/>
      <c r="TZV5" s="195"/>
      <c r="TZW5" s="195"/>
      <c r="TZX5" s="195"/>
      <c r="TZY5" s="195"/>
      <c r="TZZ5" s="195"/>
      <c r="UAA5" s="195"/>
      <c r="UAB5" s="195"/>
      <c r="UAC5" s="195"/>
      <c r="UAD5" s="195"/>
      <c r="UAE5" s="195"/>
      <c r="UAF5" s="195"/>
      <c r="UAG5" s="195"/>
      <c r="UAH5" s="195"/>
      <c r="UAI5" s="195"/>
      <c r="UAJ5" s="195"/>
      <c r="UAK5" s="195"/>
      <c r="UAL5" s="195"/>
      <c r="UAM5" s="195"/>
      <c r="UAN5" s="195"/>
      <c r="UAO5" s="195"/>
      <c r="UAP5" s="195"/>
      <c r="UAQ5" s="195"/>
      <c r="UAR5" s="195"/>
      <c r="UAS5" s="195"/>
      <c r="UAT5" s="195"/>
      <c r="UAU5" s="195"/>
      <c r="UAV5" s="195"/>
      <c r="UAW5" s="195"/>
      <c r="UAX5" s="195"/>
      <c r="UAY5" s="195"/>
      <c r="UAZ5" s="195"/>
      <c r="UBA5" s="195"/>
      <c r="UBB5" s="195"/>
      <c r="UBC5" s="195"/>
      <c r="UBD5" s="195"/>
      <c r="UBE5" s="195"/>
      <c r="UBF5" s="195"/>
      <c r="UBG5" s="195"/>
      <c r="UBH5" s="195"/>
      <c r="UBI5" s="195"/>
      <c r="UBJ5" s="195"/>
      <c r="UBK5" s="195"/>
      <c r="UBL5" s="195"/>
      <c r="UBM5" s="195"/>
      <c r="UBN5" s="195"/>
      <c r="UBO5" s="195"/>
      <c r="UBP5" s="195"/>
      <c r="UBQ5" s="195"/>
      <c r="UBR5" s="195"/>
      <c r="UBS5" s="195"/>
      <c r="UBT5" s="195"/>
      <c r="UBU5" s="195"/>
      <c r="UBV5" s="195"/>
      <c r="UBW5" s="195"/>
      <c r="UBX5" s="195"/>
      <c r="UBY5" s="195"/>
      <c r="UBZ5" s="195"/>
      <c r="UCA5" s="195"/>
      <c r="UCB5" s="195"/>
      <c r="UCC5" s="195"/>
      <c r="UCD5" s="195"/>
      <c r="UCE5" s="195"/>
      <c r="UCF5" s="195"/>
      <c r="UCG5" s="195"/>
      <c r="UCH5" s="195"/>
      <c r="UCI5" s="195"/>
      <c r="UCJ5" s="195"/>
      <c r="UCK5" s="195"/>
      <c r="UCL5" s="195"/>
      <c r="UCM5" s="195"/>
      <c r="UCN5" s="195"/>
      <c r="UCO5" s="195"/>
      <c r="UCP5" s="195"/>
      <c r="UCQ5" s="195"/>
      <c r="UCR5" s="195"/>
      <c r="UCS5" s="195"/>
      <c r="UCT5" s="195"/>
      <c r="UCU5" s="195"/>
      <c r="UCV5" s="195"/>
      <c r="UCW5" s="195"/>
      <c r="UCX5" s="195"/>
      <c r="UCY5" s="195"/>
      <c r="UCZ5" s="195"/>
      <c r="UDA5" s="195"/>
      <c r="UDB5" s="195"/>
      <c r="UDC5" s="195"/>
      <c r="UDD5" s="195"/>
      <c r="UDE5" s="195"/>
      <c r="UDF5" s="195"/>
      <c r="UDG5" s="195"/>
      <c r="UDH5" s="195"/>
      <c r="UDI5" s="195"/>
      <c r="UDJ5" s="195"/>
      <c r="UDK5" s="195"/>
      <c r="UDL5" s="195"/>
      <c r="UDM5" s="195"/>
      <c r="UDN5" s="195"/>
      <c r="UDO5" s="195"/>
      <c r="UDP5" s="195"/>
      <c r="UDQ5" s="195"/>
      <c r="UDR5" s="195"/>
      <c r="UDS5" s="195"/>
      <c r="UDT5" s="195"/>
      <c r="UDU5" s="195"/>
      <c r="UDV5" s="195"/>
      <c r="UDW5" s="195"/>
      <c r="UDX5" s="195"/>
      <c r="UDY5" s="195"/>
      <c r="UDZ5" s="195"/>
      <c r="UEA5" s="195"/>
      <c r="UEB5" s="195"/>
      <c r="UEC5" s="195"/>
      <c r="UED5" s="195"/>
      <c r="UEE5" s="195"/>
      <c r="UEF5" s="195"/>
      <c r="UEG5" s="195"/>
      <c r="UEH5" s="195"/>
      <c r="UEI5" s="195"/>
      <c r="UEJ5" s="195"/>
      <c r="UEK5" s="195"/>
      <c r="UEL5" s="195"/>
      <c r="UEM5" s="195"/>
      <c r="UEN5" s="195"/>
      <c r="UEO5" s="195"/>
      <c r="UEP5" s="195"/>
      <c r="UEQ5" s="195"/>
      <c r="UER5" s="195"/>
      <c r="UES5" s="195"/>
      <c r="UET5" s="195"/>
      <c r="UEU5" s="195"/>
      <c r="UEV5" s="195"/>
      <c r="UEW5" s="195"/>
      <c r="UEX5" s="195"/>
      <c r="UEY5" s="195"/>
      <c r="UEZ5" s="195"/>
      <c r="UFA5" s="195"/>
      <c r="UFB5" s="195"/>
      <c r="UFC5" s="195"/>
      <c r="UFD5" s="195"/>
      <c r="UFE5" s="195"/>
      <c r="UFF5" s="195"/>
      <c r="UFG5" s="195"/>
      <c r="UFH5" s="195"/>
      <c r="UFI5" s="195"/>
      <c r="UFJ5" s="195"/>
      <c r="UFK5" s="195"/>
      <c r="UFL5" s="195"/>
      <c r="UFM5" s="195"/>
      <c r="UFN5" s="195"/>
      <c r="UFO5" s="195"/>
      <c r="UFP5" s="195"/>
      <c r="UFQ5" s="195"/>
      <c r="UFR5" s="195"/>
      <c r="UFS5" s="195"/>
      <c r="UFT5" s="195"/>
      <c r="UFU5" s="195"/>
      <c r="UFV5" s="195"/>
      <c r="UFW5" s="195"/>
      <c r="UFX5" s="195"/>
      <c r="UFY5" s="195"/>
      <c r="UFZ5" s="195"/>
      <c r="UGA5" s="195"/>
      <c r="UGB5" s="195"/>
      <c r="UGC5" s="195"/>
      <c r="UGD5" s="195"/>
      <c r="UGE5" s="195"/>
      <c r="UGF5" s="195"/>
      <c r="UGG5" s="195"/>
      <c r="UGH5" s="195"/>
      <c r="UGI5" s="195"/>
      <c r="UGJ5" s="195"/>
      <c r="UGK5" s="195"/>
      <c r="UGL5" s="195"/>
      <c r="UGM5" s="195"/>
      <c r="UGN5" s="195"/>
      <c r="UGO5" s="195"/>
      <c r="UGP5" s="195"/>
      <c r="UGQ5" s="195"/>
      <c r="UGR5" s="195"/>
      <c r="UGS5" s="195"/>
      <c r="UGT5" s="195"/>
      <c r="UGU5" s="195"/>
      <c r="UGV5" s="195"/>
      <c r="UGW5" s="195"/>
      <c r="UGX5" s="195"/>
      <c r="UGY5" s="195"/>
      <c r="UGZ5" s="195"/>
      <c r="UHA5" s="195"/>
      <c r="UHB5" s="195"/>
      <c r="UHC5" s="195"/>
      <c r="UHD5" s="195"/>
      <c r="UHE5" s="195"/>
      <c r="UHF5" s="195"/>
      <c r="UHG5" s="195"/>
      <c r="UHH5" s="195"/>
      <c r="UHI5" s="195"/>
      <c r="UHJ5" s="195"/>
      <c r="UHK5" s="195"/>
      <c r="UHL5" s="195"/>
      <c r="UHM5" s="195"/>
      <c r="UHN5" s="195"/>
      <c r="UHO5" s="195"/>
      <c r="UHP5" s="195"/>
      <c r="UHQ5" s="195"/>
      <c r="UHR5" s="195"/>
      <c r="UHS5" s="195"/>
      <c r="UHT5" s="195"/>
      <c r="UHU5" s="195"/>
      <c r="UHV5" s="195"/>
      <c r="UHW5" s="195"/>
      <c r="UHX5" s="195"/>
      <c r="UHY5" s="195"/>
      <c r="UHZ5" s="195"/>
      <c r="UIA5" s="195"/>
      <c r="UIB5" s="195"/>
      <c r="UIC5" s="195"/>
      <c r="UID5" s="195"/>
      <c r="UIE5" s="195"/>
      <c r="UIF5" s="195"/>
      <c r="UIG5" s="195"/>
      <c r="UIH5" s="195"/>
      <c r="UII5" s="195"/>
      <c r="UIJ5" s="195"/>
      <c r="UIK5" s="195"/>
      <c r="UIL5" s="195"/>
      <c r="UIM5" s="195"/>
      <c r="UIN5" s="195"/>
      <c r="UIO5" s="195"/>
      <c r="UIP5" s="195"/>
      <c r="UIQ5" s="195"/>
      <c r="UIR5" s="195"/>
      <c r="UIS5" s="195"/>
      <c r="UIT5" s="195"/>
      <c r="UIU5" s="195"/>
      <c r="UIV5" s="195"/>
      <c r="UIW5" s="195"/>
      <c r="UIX5" s="195"/>
      <c r="UIY5" s="195"/>
      <c r="UIZ5" s="195"/>
      <c r="UJA5" s="195"/>
      <c r="UJB5" s="195"/>
      <c r="UJC5" s="195"/>
      <c r="UJD5" s="195"/>
      <c r="UJE5" s="195"/>
      <c r="UJF5" s="195"/>
      <c r="UJG5" s="195"/>
      <c r="UJH5" s="195"/>
      <c r="UJI5" s="195"/>
      <c r="UJJ5" s="195"/>
      <c r="UJK5" s="195"/>
      <c r="UJL5" s="195"/>
      <c r="UJM5" s="195"/>
      <c r="UJN5" s="195"/>
      <c r="UJO5" s="195"/>
      <c r="UJP5" s="195"/>
      <c r="UJQ5" s="195"/>
      <c r="UJR5" s="195"/>
      <c r="UJS5" s="195"/>
      <c r="UJT5" s="195"/>
      <c r="UJU5" s="195"/>
      <c r="UJV5" s="195"/>
      <c r="UJW5" s="195"/>
      <c r="UJX5" s="195"/>
      <c r="UJY5" s="195"/>
      <c r="UJZ5" s="195"/>
      <c r="UKA5" s="195"/>
      <c r="UKB5" s="195"/>
      <c r="UKC5" s="195"/>
      <c r="UKD5" s="195"/>
      <c r="UKE5" s="195"/>
      <c r="UKF5" s="195"/>
      <c r="UKG5" s="195"/>
      <c r="UKH5" s="195"/>
      <c r="UKI5" s="195"/>
      <c r="UKJ5" s="195"/>
      <c r="UKK5" s="195"/>
      <c r="UKL5" s="195"/>
      <c r="UKM5" s="195"/>
      <c r="UKN5" s="195"/>
      <c r="UKO5" s="195"/>
      <c r="UKP5" s="195"/>
      <c r="UKQ5" s="195"/>
      <c r="UKR5" s="195"/>
      <c r="UKS5" s="195"/>
      <c r="UKT5" s="195"/>
      <c r="UKU5" s="195"/>
      <c r="UKV5" s="195"/>
      <c r="UKW5" s="195"/>
      <c r="UKX5" s="195"/>
      <c r="UKY5" s="195"/>
      <c r="UKZ5" s="195"/>
      <c r="ULA5" s="195"/>
      <c r="ULB5" s="195"/>
      <c r="ULC5" s="195"/>
      <c r="ULD5" s="195"/>
      <c r="ULE5" s="195"/>
      <c r="ULF5" s="195"/>
      <c r="ULG5" s="195"/>
      <c r="ULH5" s="195"/>
      <c r="ULI5" s="195"/>
      <c r="ULJ5" s="195"/>
      <c r="ULK5" s="195"/>
      <c r="ULL5" s="195"/>
      <c r="ULM5" s="195"/>
      <c r="ULN5" s="195"/>
      <c r="ULO5" s="195"/>
      <c r="ULP5" s="195"/>
      <c r="ULQ5" s="195"/>
      <c r="ULR5" s="195"/>
      <c r="ULS5" s="195"/>
      <c r="ULT5" s="195"/>
      <c r="ULU5" s="195"/>
      <c r="ULV5" s="195"/>
      <c r="ULW5" s="195"/>
      <c r="ULX5" s="195"/>
      <c r="ULY5" s="195"/>
      <c r="ULZ5" s="195"/>
      <c r="UMA5" s="195"/>
      <c r="UMB5" s="195"/>
      <c r="UMC5" s="195"/>
      <c r="UMD5" s="195"/>
      <c r="UME5" s="195"/>
      <c r="UMF5" s="195"/>
      <c r="UMG5" s="195"/>
      <c r="UMH5" s="195"/>
      <c r="UMI5" s="195"/>
      <c r="UMJ5" s="195"/>
      <c r="UMK5" s="195"/>
      <c r="UML5" s="195"/>
      <c r="UMM5" s="195"/>
      <c r="UMN5" s="195"/>
      <c r="UMO5" s="195"/>
      <c r="UMP5" s="195"/>
      <c r="UMQ5" s="195"/>
      <c r="UMR5" s="195"/>
      <c r="UMS5" s="195"/>
      <c r="UMT5" s="195"/>
      <c r="UMU5" s="195"/>
      <c r="UMV5" s="195"/>
      <c r="UMW5" s="195"/>
      <c r="UMX5" s="195"/>
      <c r="UMY5" s="195"/>
      <c r="UMZ5" s="195"/>
      <c r="UNA5" s="195"/>
      <c r="UNB5" s="195"/>
      <c r="UNC5" s="195"/>
      <c r="UND5" s="195"/>
      <c r="UNE5" s="195"/>
      <c r="UNF5" s="195"/>
      <c r="UNG5" s="195"/>
      <c r="UNH5" s="195"/>
      <c r="UNI5" s="195"/>
      <c r="UNJ5" s="195"/>
      <c r="UNK5" s="195"/>
      <c r="UNL5" s="195"/>
      <c r="UNM5" s="195"/>
      <c r="UNN5" s="195"/>
      <c r="UNO5" s="195"/>
      <c r="UNP5" s="195"/>
      <c r="UNQ5" s="195"/>
      <c r="UNR5" s="195"/>
      <c r="UNS5" s="195"/>
      <c r="UNT5" s="195"/>
      <c r="UNU5" s="195"/>
      <c r="UNV5" s="195"/>
      <c r="UNW5" s="195"/>
      <c r="UNX5" s="195"/>
      <c r="UNY5" s="195"/>
      <c r="UNZ5" s="195"/>
      <c r="UOA5" s="195"/>
      <c r="UOB5" s="195"/>
      <c r="UOC5" s="195"/>
      <c r="UOD5" s="195"/>
      <c r="UOE5" s="195"/>
      <c r="UOF5" s="195"/>
      <c r="UOG5" s="195"/>
      <c r="UOH5" s="195"/>
      <c r="UOI5" s="195"/>
      <c r="UOJ5" s="195"/>
      <c r="UOK5" s="195"/>
      <c r="UOL5" s="195"/>
      <c r="UOM5" s="195"/>
      <c r="UON5" s="195"/>
      <c r="UOO5" s="195"/>
      <c r="UOP5" s="195"/>
      <c r="UOQ5" s="195"/>
      <c r="UOR5" s="195"/>
      <c r="UOS5" s="195"/>
      <c r="UOT5" s="195"/>
      <c r="UOU5" s="195"/>
      <c r="UOV5" s="195"/>
      <c r="UOW5" s="195"/>
      <c r="UOX5" s="195"/>
      <c r="UOY5" s="195"/>
      <c r="UOZ5" s="195"/>
      <c r="UPA5" s="195"/>
      <c r="UPB5" s="195"/>
      <c r="UPC5" s="195"/>
      <c r="UPD5" s="195"/>
      <c r="UPE5" s="195"/>
      <c r="UPF5" s="195"/>
      <c r="UPG5" s="195"/>
      <c r="UPH5" s="195"/>
      <c r="UPI5" s="195"/>
      <c r="UPJ5" s="195"/>
      <c r="UPK5" s="195"/>
      <c r="UPL5" s="195"/>
      <c r="UPM5" s="195"/>
      <c r="UPN5" s="195"/>
      <c r="UPO5" s="195"/>
      <c r="UPP5" s="195"/>
      <c r="UPQ5" s="195"/>
      <c r="UPR5" s="195"/>
      <c r="UPS5" s="195"/>
      <c r="UPT5" s="195"/>
      <c r="UPU5" s="195"/>
      <c r="UPV5" s="195"/>
      <c r="UPW5" s="195"/>
      <c r="UPX5" s="195"/>
      <c r="UPY5" s="195"/>
      <c r="UPZ5" s="195"/>
      <c r="UQA5" s="195"/>
      <c r="UQB5" s="195"/>
      <c r="UQC5" s="195"/>
      <c r="UQD5" s="195"/>
      <c r="UQE5" s="195"/>
      <c r="UQF5" s="195"/>
      <c r="UQG5" s="195"/>
      <c r="UQH5" s="195"/>
      <c r="UQI5" s="195"/>
      <c r="UQJ5" s="195"/>
      <c r="UQK5" s="195"/>
      <c r="UQL5" s="195"/>
      <c r="UQM5" s="195"/>
      <c r="UQN5" s="195"/>
      <c r="UQO5" s="195"/>
      <c r="UQP5" s="195"/>
      <c r="UQQ5" s="195"/>
      <c r="UQR5" s="195"/>
      <c r="UQS5" s="195"/>
      <c r="UQT5" s="195"/>
      <c r="UQU5" s="195"/>
      <c r="UQV5" s="195"/>
      <c r="UQW5" s="195"/>
      <c r="UQX5" s="195"/>
      <c r="UQY5" s="195"/>
      <c r="UQZ5" s="195"/>
      <c r="URA5" s="195"/>
      <c r="URB5" s="195"/>
      <c r="URC5" s="195"/>
      <c r="URD5" s="195"/>
      <c r="URE5" s="195"/>
      <c r="URF5" s="195"/>
      <c r="URG5" s="195"/>
      <c r="URH5" s="195"/>
      <c r="URI5" s="195"/>
      <c r="URJ5" s="195"/>
      <c r="URK5" s="195"/>
      <c r="URL5" s="195"/>
      <c r="URM5" s="195"/>
      <c r="URN5" s="195"/>
      <c r="URO5" s="195"/>
      <c r="URP5" s="195"/>
      <c r="URQ5" s="195"/>
      <c r="URR5" s="195"/>
      <c r="URS5" s="195"/>
      <c r="URT5" s="195"/>
      <c r="URU5" s="195"/>
      <c r="URV5" s="195"/>
      <c r="URW5" s="195"/>
      <c r="URX5" s="195"/>
      <c r="URY5" s="195"/>
      <c r="URZ5" s="195"/>
      <c r="USA5" s="195"/>
      <c r="USB5" s="195"/>
      <c r="USC5" s="195"/>
      <c r="USD5" s="195"/>
      <c r="USE5" s="195"/>
      <c r="USF5" s="195"/>
      <c r="USG5" s="195"/>
      <c r="USH5" s="195"/>
      <c r="USI5" s="195"/>
      <c r="USJ5" s="195"/>
      <c r="USK5" s="195"/>
      <c r="USL5" s="195"/>
      <c r="USM5" s="195"/>
      <c r="USN5" s="195"/>
      <c r="USO5" s="195"/>
      <c r="USP5" s="195"/>
      <c r="USQ5" s="195"/>
      <c r="USR5" s="195"/>
      <c r="USS5" s="195"/>
      <c r="UST5" s="195"/>
      <c r="USU5" s="195"/>
      <c r="USV5" s="195"/>
      <c r="USW5" s="195"/>
      <c r="USX5" s="195"/>
      <c r="USY5" s="195"/>
      <c r="USZ5" s="195"/>
      <c r="UTA5" s="195"/>
      <c r="UTB5" s="195"/>
      <c r="UTC5" s="195"/>
      <c r="UTD5" s="195"/>
      <c r="UTE5" s="195"/>
      <c r="UTF5" s="195"/>
      <c r="UTG5" s="195"/>
      <c r="UTH5" s="195"/>
      <c r="UTI5" s="195"/>
      <c r="UTJ5" s="195"/>
      <c r="UTK5" s="195"/>
      <c r="UTL5" s="195"/>
      <c r="UTM5" s="195"/>
      <c r="UTN5" s="195"/>
      <c r="UTO5" s="195"/>
      <c r="UTP5" s="195"/>
      <c r="UTQ5" s="195"/>
      <c r="UTR5" s="195"/>
      <c r="UTS5" s="195"/>
      <c r="UTT5" s="195"/>
      <c r="UTU5" s="195"/>
      <c r="UTV5" s="195"/>
      <c r="UTW5" s="195"/>
      <c r="UTX5" s="195"/>
      <c r="UTY5" s="195"/>
      <c r="UTZ5" s="195"/>
      <c r="UUA5" s="195"/>
      <c r="UUB5" s="195"/>
      <c r="UUC5" s="195"/>
      <c r="UUD5" s="195"/>
      <c r="UUE5" s="195"/>
      <c r="UUF5" s="195"/>
      <c r="UUG5" s="195"/>
      <c r="UUH5" s="195"/>
      <c r="UUI5" s="195"/>
      <c r="UUJ5" s="195"/>
      <c r="UUK5" s="195"/>
      <c r="UUL5" s="195"/>
      <c r="UUM5" s="195"/>
      <c r="UUN5" s="195"/>
      <c r="UUO5" s="195"/>
      <c r="UUP5" s="195"/>
      <c r="UUQ5" s="195"/>
      <c r="UUR5" s="195"/>
      <c r="UUS5" s="195"/>
      <c r="UUT5" s="195"/>
      <c r="UUU5" s="195"/>
      <c r="UUV5" s="195"/>
      <c r="UUW5" s="195"/>
      <c r="UUX5" s="195"/>
      <c r="UUY5" s="195"/>
      <c r="UUZ5" s="195"/>
      <c r="UVA5" s="195"/>
      <c r="UVB5" s="195"/>
      <c r="UVC5" s="195"/>
      <c r="UVD5" s="195"/>
      <c r="UVE5" s="195"/>
      <c r="UVF5" s="195"/>
      <c r="UVG5" s="195"/>
      <c r="UVH5" s="195"/>
      <c r="UVI5" s="195"/>
      <c r="UVJ5" s="195"/>
      <c r="UVK5" s="195"/>
      <c r="UVL5" s="195"/>
      <c r="UVM5" s="195"/>
      <c r="UVN5" s="195"/>
      <c r="UVO5" s="195"/>
      <c r="UVP5" s="195"/>
      <c r="UVQ5" s="195"/>
      <c r="UVR5" s="195"/>
      <c r="UVS5" s="195"/>
      <c r="UVT5" s="195"/>
      <c r="UVU5" s="195"/>
      <c r="UVV5" s="195"/>
      <c r="UVW5" s="195"/>
      <c r="UVX5" s="195"/>
      <c r="UVY5" s="195"/>
      <c r="UVZ5" s="195"/>
      <c r="UWA5" s="195"/>
      <c r="UWB5" s="195"/>
      <c r="UWC5" s="195"/>
      <c r="UWD5" s="195"/>
      <c r="UWE5" s="195"/>
      <c r="UWF5" s="195"/>
      <c r="UWG5" s="195"/>
      <c r="UWH5" s="195"/>
      <c r="UWI5" s="195"/>
      <c r="UWJ5" s="195"/>
      <c r="UWK5" s="195"/>
      <c r="UWL5" s="195"/>
      <c r="UWM5" s="195"/>
      <c r="UWN5" s="195"/>
      <c r="UWO5" s="195"/>
      <c r="UWP5" s="195"/>
      <c r="UWQ5" s="195"/>
      <c r="UWR5" s="195"/>
      <c r="UWS5" s="195"/>
      <c r="UWT5" s="195"/>
      <c r="UWU5" s="195"/>
      <c r="UWV5" s="195"/>
      <c r="UWW5" s="195"/>
      <c r="UWX5" s="195"/>
      <c r="UWY5" s="195"/>
      <c r="UWZ5" s="195"/>
      <c r="UXA5" s="195"/>
      <c r="UXB5" s="195"/>
      <c r="UXC5" s="195"/>
      <c r="UXD5" s="195"/>
      <c r="UXE5" s="195"/>
      <c r="UXF5" s="195"/>
      <c r="UXG5" s="195"/>
      <c r="UXH5" s="195"/>
      <c r="UXI5" s="195"/>
      <c r="UXJ5" s="195"/>
      <c r="UXK5" s="195"/>
      <c r="UXL5" s="195"/>
      <c r="UXM5" s="195"/>
      <c r="UXN5" s="195"/>
      <c r="UXO5" s="195"/>
      <c r="UXP5" s="195"/>
      <c r="UXQ5" s="195"/>
      <c r="UXR5" s="195"/>
      <c r="UXS5" s="195"/>
      <c r="UXT5" s="195"/>
      <c r="UXU5" s="195"/>
      <c r="UXV5" s="195"/>
      <c r="UXW5" s="195"/>
      <c r="UXX5" s="195"/>
      <c r="UXY5" s="195"/>
      <c r="UXZ5" s="195"/>
      <c r="UYA5" s="195"/>
      <c r="UYB5" s="195"/>
      <c r="UYC5" s="195"/>
      <c r="UYD5" s="195"/>
      <c r="UYE5" s="195"/>
      <c r="UYF5" s="195"/>
      <c r="UYG5" s="195"/>
      <c r="UYH5" s="195"/>
      <c r="UYI5" s="195"/>
      <c r="UYJ5" s="195"/>
      <c r="UYK5" s="195"/>
      <c r="UYL5" s="195"/>
      <c r="UYM5" s="195"/>
      <c r="UYN5" s="195"/>
      <c r="UYO5" s="195"/>
      <c r="UYP5" s="195"/>
      <c r="UYQ5" s="195"/>
      <c r="UYR5" s="195"/>
      <c r="UYS5" s="195"/>
      <c r="UYT5" s="195"/>
      <c r="UYU5" s="195"/>
      <c r="UYV5" s="195"/>
      <c r="UYW5" s="195"/>
      <c r="UYX5" s="195"/>
      <c r="UYY5" s="195"/>
      <c r="UYZ5" s="195"/>
      <c r="UZA5" s="195"/>
      <c r="UZB5" s="195"/>
      <c r="UZC5" s="195"/>
      <c r="UZD5" s="195"/>
      <c r="UZE5" s="195"/>
      <c r="UZF5" s="195"/>
      <c r="UZG5" s="195"/>
      <c r="UZH5" s="195"/>
      <c r="UZI5" s="195"/>
      <c r="UZJ5" s="195"/>
      <c r="UZK5" s="195"/>
      <c r="UZL5" s="195"/>
      <c r="UZM5" s="195"/>
      <c r="UZN5" s="195"/>
      <c r="UZO5" s="195"/>
      <c r="UZP5" s="195"/>
      <c r="UZQ5" s="195"/>
      <c r="UZR5" s="195"/>
      <c r="UZS5" s="195"/>
      <c r="UZT5" s="195"/>
      <c r="UZU5" s="195"/>
      <c r="UZV5" s="195"/>
      <c r="UZW5" s="195"/>
      <c r="UZX5" s="195"/>
      <c r="UZY5" s="195"/>
      <c r="UZZ5" s="195"/>
      <c r="VAA5" s="195"/>
      <c r="VAB5" s="195"/>
      <c r="VAC5" s="195"/>
      <c r="VAD5" s="195"/>
      <c r="VAE5" s="195"/>
      <c r="VAF5" s="195"/>
      <c r="VAG5" s="195"/>
      <c r="VAH5" s="195"/>
      <c r="VAI5" s="195"/>
      <c r="VAJ5" s="195"/>
      <c r="VAK5" s="195"/>
      <c r="VAL5" s="195"/>
      <c r="VAM5" s="195"/>
      <c r="VAN5" s="195"/>
      <c r="VAO5" s="195"/>
      <c r="VAP5" s="195"/>
      <c r="VAQ5" s="195"/>
      <c r="VAR5" s="195"/>
      <c r="VAS5" s="195"/>
      <c r="VAT5" s="195"/>
      <c r="VAU5" s="195"/>
      <c r="VAV5" s="195"/>
      <c r="VAW5" s="195"/>
      <c r="VAX5" s="195"/>
      <c r="VAY5" s="195"/>
      <c r="VAZ5" s="195"/>
      <c r="VBA5" s="195"/>
      <c r="VBB5" s="195"/>
      <c r="VBC5" s="195"/>
      <c r="VBD5" s="195"/>
      <c r="VBE5" s="195"/>
      <c r="VBF5" s="195"/>
      <c r="VBG5" s="195"/>
      <c r="VBH5" s="195"/>
      <c r="VBI5" s="195"/>
      <c r="VBJ5" s="195"/>
      <c r="VBK5" s="195"/>
      <c r="VBL5" s="195"/>
      <c r="VBM5" s="195"/>
      <c r="VBN5" s="195"/>
      <c r="VBO5" s="195"/>
      <c r="VBP5" s="195"/>
      <c r="VBQ5" s="195"/>
      <c r="VBR5" s="195"/>
      <c r="VBS5" s="195"/>
      <c r="VBT5" s="195"/>
      <c r="VBU5" s="195"/>
      <c r="VBV5" s="195"/>
      <c r="VBW5" s="195"/>
      <c r="VBX5" s="195"/>
      <c r="VBY5" s="195"/>
      <c r="VBZ5" s="195"/>
      <c r="VCA5" s="195"/>
      <c r="VCB5" s="195"/>
      <c r="VCC5" s="195"/>
      <c r="VCD5" s="195"/>
      <c r="VCE5" s="195"/>
      <c r="VCF5" s="195"/>
      <c r="VCG5" s="195"/>
      <c r="VCH5" s="195"/>
      <c r="VCI5" s="195"/>
      <c r="VCJ5" s="195"/>
      <c r="VCK5" s="195"/>
      <c r="VCL5" s="195"/>
      <c r="VCM5" s="195"/>
      <c r="VCN5" s="195"/>
      <c r="VCO5" s="195"/>
      <c r="VCP5" s="195"/>
      <c r="VCQ5" s="195"/>
      <c r="VCR5" s="195"/>
      <c r="VCS5" s="195"/>
      <c r="VCT5" s="195"/>
      <c r="VCU5" s="195"/>
      <c r="VCV5" s="195"/>
      <c r="VCW5" s="195"/>
      <c r="VCX5" s="195"/>
      <c r="VCY5" s="195"/>
      <c r="VCZ5" s="195"/>
      <c r="VDA5" s="195"/>
      <c r="VDB5" s="195"/>
      <c r="VDC5" s="195"/>
      <c r="VDD5" s="195"/>
      <c r="VDE5" s="195"/>
      <c r="VDF5" s="195"/>
      <c r="VDG5" s="195"/>
      <c r="VDH5" s="195"/>
      <c r="VDI5" s="195"/>
      <c r="VDJ5" s="195"/>
      <c r="VDK5" s="195"/>
      <c r="VDL5" s="195"/>
      <c r="VDM5" s="195"/>
      <c r="VDN5" s="195"/>
      <c r="VDO5" s="195"/>
      <c r="VDP5" s="195"/>
      <c r="VDQ5" s="195"/>
      <c r="VDR5" s="195"/>
      <c r="VDS5" s="195"/>
      <c r="VDT5" s="195"/>
      <c r="VDU5" s="195"/>
      <c r="VDV5" s="195"/>
      <c r="VDW5" s="195"/>
      <c r="VDX5" s="195"/>
      <c r="VDY5" s="195"/>
      <c r="VDZ5" s="195"/>
      <c r="VEA5" s="195"/>
      <c r="VEB5" s="195"/>
      <c r="VEC5" s="195"/>
      <c r="VED5" s="195"/>
      <c r="VEE5" s="195"/>
      <c r="VEF5" s="195"/>
      <c r="VEG5" s="195"/>
      <c r="VEH5" s="195"/>
      <c r="VEI5" s="195"/>
      <c r="VEJ5" s="195"/>
      <c r="VEK5" s="195"/>
      <c r="VEL5" s="195"/>
      <c r="VEM5" s="195"/>
      <c r="VEN5" s="195"/>
      <c r="VEO5" s="195"/>
      <c r="VEP5" s="195"/>
      <c r="VEQ5" s="195"/>
      <c r="VER5" s="195"/>
      <c r="VES5" s="195"/>
      <c r="VET5" s="195"/>
      <c r="VEU5" s="195"/>
      <c r="VEV5" s="195"/>
      <c r="VEW5" s="195"/>
      <c r="VEX5" s="195"/>
      <c r="VEY5" s="195"/>
      <c r="VEZ5" s="195"/>
      <c r="VFA5" s="195"/>
      <c r="VFB5" s="195"/>
      <c r="VFC5" s="195"/>
      <c r="VFD5" s="195"/>
      <c r="VFE5" s="195"/>
      <c r="VFF5" s="195"/>
      <c r="VFG5" s="195"/>
      <c r="VFH5" s="195"/>
      <c r="VFI5" s="195"/>
      <c r="VFJ5" s="195"/>
      <c r="VFK5" s="195"/>
      <c r="VFL5" s="195"/>
      <c r="VFM5" s="195"/>
      <c r="VFN5" s="195"/>
      <c r="VFO5" s="195"/>
      <c r="VFP5" s="195"/>
      <c r="VFQ5" s="195"/>
      <c r="VFR5" s="195"/>
      <c r="VFS5" s="195"/>
      <c r="VFT5" s="195"/>
      <c r="VFU5" s="195"/>
      <c r="VFV5" s="195"/>
      <c r="VFW5" s="195"/>
      <c r="VFX5" s="195"/>
      <c r="VFY5" s="195"/>
      <c r="VFZ5" s="195"/>
      <c r="VGA5" s="195"/>
      <c r="VGB5" s="195"/>
      <c r="VGC5" s="195"/>
      <c r="VGD5" s="195"/>
      <c r="VGE5" s="195"/>
      <c r="VGF5" s="195"/>
      <c r="VGG5" s="195"/>
      <c r="VGH5" s="195"/>
      <c r="VGI5" s="195"/>
      <c r="VGJ5" s="195"/>
      <c r="VGK5" s="195"/>
      <c r="VGL5" s="195"/>
      <c r="VGM5" s="195"/>
      <c r="VGN5" s="195"/>
      <c r="VGO5" s="195"/>
      <c r="VGP5" s="195"/>
      <c r="VGQ5" s="195"/>
      <c r="VGR5" s="195"/>
      <c r="VGS5" s="195"/>
      <c r="VGT5" s="195"/>
      <c r="VGU5" s="195"/>
      <c r="VGV5" s="195"/>
      <c r="VGW5" s="195"/>
      <c r="VGX5" s="195"/>
      <c r="VGY5" s="195"/>
      <c r="VGZ5" s="195"/>
      <c r="VHA5" s="195"/>
      <c r="VHB5" s="195"/>
      <c r="VHC5" s="195"/>
      <c r="VHD5" s="195"/>
      <c r="VHE5" s="195"/>
      <c r="VHF5" s="195"/>
      <c r="VHG5" s="195"/>
      <c r="VHH5" s="195"/>
      <c r="VHI5" s="195"/>
      <c r="VHJ5" s="195"/>
      <c r="VHK5" s="195"/>
      <c r="VHL5" s="195"/>
      <c r="VHM5" s="195"/>
      <c r="VHN5" s="195"/>
      <c r="VHO5" s="195"/>
      <c r="VHP5" s="195"/>
      <c r="VHQ5" s="195"/>
      <c r="VHR5" s="195"/>
      <c r="VHS5" s="195"/>
      <c r="VHT5" s="195"/>
      <c r="VHU5" s="195"/>
      <c r="VHV5" s="195"/>
      <c r="VHW5" s="195"/>
      <c r="VHX5" s="195"/>
      <c r="VHY5" s="195"/>
      <c r="VHZ5" s="195"/>
      <c r="VIA5" s="195"/>
      <c r="VIB5" s="195"/>
      <c r="VIC5" s="195"/>
      <c r="VID5" s="195"/>
      <c r="VIE5" s="195"/>
      <c r="VIF5" s="195"/>
      <c r="VIG5" s="195"/>
      <c r="VIH5" s="195"/>
      <c r="VII5" s="195"/>
      <c r="VIJ5" s="195"/>
      <c r="VIK5" s="195"/>
      <c r="VIL5" s="195"/>
      <c r="VIM5" s="195"/>
      <c r="VIN5" s="195"/>
      <c r="VIO5" s="195"/>
      <c r="VIP5" s="195"/>
      <c r="VIQ5" s="195"/>
      <c r="VIR5" s="195"/>
      <c r="VIS5" s="195"/>
      <c r="VIT5" s="195"/>
      <c r="VIU5" s="195"/>
      <c r="VIV5" s="195"/>
      <c r="VIW5" s="195"/>
      <c r="VIX5" s="195"/>
      <c r="VIY5" s="195"/>
      <c r="VIZ5" s="195"/>
      <c r="VJA5" s="195"/>
      <c r="VJB5" s="195"/>
      <c r="VJC5" s="195"/>
      <c r="VJD5" s="195"/>
      <c r="VJE5" s="195"/>
      <c r="VJF5" s="195"/>
      <c r="VJG5" s="195"/>
      <c r="VJH5" s="195"/>
      <c r="VJI5" s="195"/>
      <c r="VJJ5" s="195"/>
      <c r="VJK5" s="195"/>
      <c r="VJL5" s="195"/>
      <c r="VJM5" s="195"/>
      <c r="VJN5" s="195"/>
      <c r="VJO5" s="195"/>
      <c r="VJP5" s="195"/>
      <c r="VJQ5" s="195"/>
      <c r="VJR5" s="195"/>
      <c r="VJS5" s="195"/>
      <c r="VJT5" s="195"/>
      <c r="VJU5" s="195"/>
      <c r="VJV5" s="195"/>
      <c r="VJW5" s="195"/>
      <c r="VJX5" s="195"/>
      <c r="VJY5" s="195"/>
      <c r="VJZ5" s="195"/>
      <c r="VKA5" s="195"/>
      <c r="VKB5" s="195"/>
      <c r="VKC5" s="195"/>
      <c r="VKD5" s="195"/>
      <c r="VKE5" s="195"/>
      <c r="VKF5" s="195"/>
      <c r="VKG5" s="195"/>
      <c r="VKH5" s="195"/>
      <c r="VKI5" s="195"/>
      <c r="VKJ5" s="195"/>
      <c r="VKK5" s="195"/>
      <c r="VKL5" s="195"/>
      <c r="VKM5" s="195"/>
      <c r="VKN5" s="195"/>
      <c r="VKO5" s="195"/>
      <c r="VKP5" s="195"/>
      <c r="VKQ5" s="195"/>
      <c r="VKR5" s="195"/>
      <c r="VKS5" s="195"/>
      <c r="VKT5" s="195"/>
      <c r="VKU5" s="195"/>
      <c r="VKV5" s="195"/>
      <c r="VKW5" s="195"/>
      <c r="VKX5" s="195"/>
      <c r="VKY5" s="195"/>
      <c r="VKZ5" s="195"/>
      <c r="VLA5" s="195"/>
      <c r="VLB5" s="195"/>
      <c r="VLC5" s="195"/>
      <c r="VLD5" s="195"/>
      <c r="VLE5" s="195"/>
      <c r="VLF5" s="195"/>
      <c r="VLG5" s="195"/>
      <c r="VLH5" s="195"/>
      <c r="VLI5" s="195"/>
      <c r="VLJ5" s="195"/>
      <c r="VLK5" s="195"/>
      <c r="VLL5" s="195"/>
      <c r="VLM5" s="195"/>
      <c r="VLN5" s="195"/>
      <c r="VLO5" s="195"/>
      <c r="VLP5" s="195"/>
      <c r="VLQ5" s="195"/>
      <c r="VLR5" s="195"/>
      <c r="VLS5" s="195"/>
      <c r="VLT5" s="195"/>
      <c r="VLU5" s="195"/>
      <c r="VLV5" s="195"/>
      <c r="VLW5" s="195"/>
      <c r="VLX5" s="195"/>
      <c r="VLY5" s="195"/>
      <c r="VLZ5" s="195"/>
      <c r="VMA5" s="195"/>
      <c r="VMB5" s="195"/>
      <c r="VMC5" s="195"/>
      <c r="VMD5" s="195"/>
      <c r="VME5" s="195"/>
      <c r="VMF5" s="195"/>
      <c r="VMG5" s="195"/>
      <c r="VMH5" s="195"/>
      <c r="VMI5" s="195"/>
      <c r="VMJ5" s="195"/>
      <c r="VMK5" s="195"/>
      <c r="VML5" s="195"/>
      <c r="VMM5" s="195"/>
      <c r="VMN5" s="195"/>
      <c r="VMO5" s="195"/>
      <c r="VMP5" s="195"/>
      <c r="VMQ5" s="195"/>
      <c r="VMR5" s="195"/>
      <c r="VMS5" s="195"/>
      <c r="VMT5" s="195"/>
      <c r="VMU5" s="195"/>
      <c r="VMV5" s="195"/>
      <c r="VMW5" s="195"/>
      <c r="VMX5" s="195"/>
      <c r="VMY5" s="195"/>
      <c r="VMZ5" s="195"/>
      <c r="VNA5" s="195"/>
      <c r="VNB5" s="195"/>
      <c r="VNC5" s="195"/>
      <c r="VND5" s="195"/>
      <c r="VNE5" s="195"/>
      <c r="VNF5" s="195"/>
      <c r="VNG5" s="195"/>
      <c r="VNH5" s="195"/>
      <c r="VNI5" s="195"/>
      <c r="VNJ5" s="195"/>
      <c r="VNK5" s="195"/>
      <c r="VNL5" s="195"/>
      <c r="VNM5" s="195"/>
      <c r="VNN5" s="195"/>
      <c r="VNO5" s="195"/>
      <c r="VNP5" s="195"/>
      <c r="VNQ5" s="195"/>
      <c r="VNR5" s="195"/>
      <c r="VNS5" s="195"/>
      <c r="VNT5" s="195"/>
      <c r="VNU5" s="195"/>
      <c r="VNV5" s="195"/>
      <c r="VNW5" s="195"/>
      <c r="VNX5" s="195"/>
      <c r="VNY5" s="195"/>
      <c r="VNZ5" s="195"/>
      <c r="VOA5" s="195"/>
      <c r="VOB5" s="195"/>
      <c r="VOC5" s="195"/>
      <c r="VOD5" s="195"/>
      <c r="VOE5" s="195"/>
      <c r="VOF5" s="195"/>
      <c r="VOG5" s="195"/>
      <c r="VOH5" s="195"/>
      <c r="VOI5" s="195"/>
      <c r="VOJ5" s="195"/>
      <c r="VOK5" s="195"/>
      <c r="VOL5" s="195"/>
      <c r="VOM5" s="195"/>
      <c r="VON5" s="195"/>
      <c r="VOO5" s="195"/>
      <c r="VOP5" s="195"/>
      <c r="VOQ5" s="195"/>
      <c r="VOR5" s="195"/>
      <c r="VOS5" s="195"/>
      <c r="VOT5" s="195"/>
      <c r="VOU5" s="195"/>
      <c r="VOV5" s="195"/>
      <c r="VOW5" s="195"/>
      <c r="VOX5" s="195"/>
      <c r="VOY5" s="195"/>
      <c r="VOZ5" s="195"/>
      <c r="VPA5" s="195"/>
      <c r="VPB5" s="195"/>
      <c r="VPC5" s="195"/>
      <c r="VPD5" s="195"/>
      <c r="VPE5" s="195"/>
      <c r="VPF5" s="195"/>
      <c r="VPG5" s="195"/>
      <c r="VPH5" s="195"/>
      <c r="VPI5" s="195"/>
      <c r="VPJ5" s="195"/>
      <c r="VPK5" s="195"/>
      <c r="VPL5" s="195"/>
      <c r="VPM5" s="195"/>
      <c r="VPN5" s="195"/>
      <c r="VPO5" s="195"/>
      <c r="VPP5" s="195"/>
      <c r="VPQ5" s="195"/>
      <c r="VPR5" s="195"/>
      <c r="VPS5" s="195"/>
      <c r="VPT5" s="195"/>
      <c r="VPU5" s="195"/>
      <c r="VPV5" s="195"/>
      <c r="VPW5" s="195"/>
      <c r="VPX5" s="195"/>
      <c r="VPY5" s="195"/>
      <c r="VPZ5" s="195"/>
      <c r="VQA5" s="195"/>
      <c r="VQB5" s="195"/>
      <c r="VQC5" s="195"/>
      <c r="VQD5" s="195"/>
      <c r="VQE5" s="195"/>
      <c r="VQF5" s="195"/>
      <c r="VQG5" s="195"/>
      <c r="VQH5" s="195"/>
      <c r="VQI5" s="195"/>
      <c r="VQJ5" s="195"/>
      <c r="VQK5" s="195"/>
      <c r="VQL5" s="195"/>
      <c r="VQM5" s="195"/>
      <c r="VQN5" s="195"/>
      <c r="VQO5" s="195"/>
      <c r="VQP5" s="195"/>
      <c r="VQQ5" s="195"/>
      <c r="VQR5" s="195"/>
      <c r="VQS5" s="195"/>
      <c r="VQT5" s="195"/>
      <c r="VQU5" s="195"/>
      <c r="VQV5" s="195"/>
      <c r="VQW5" s="195"/>
      <c r="VQX5" s="195"/>
      <c r="VQY5" s="195"/>
      <c r="VQZ5" s="195"/>
      <c r="VRA5" s="195"/>
      <c r="VRB5" s="195"/>
      <c r="VRC5" s="195"/>
      <c r="VRD5" s="195"/>
      <c r="VRE5" s="195"/>
      <c r="VRF5" s="195"/>
      <c r="VRG5" s="195"/>
      <c r="VRH5" s="195"/>
      <c r="VRI5" s="195"/>
      <c r="VRJ5" s="195"/>
      <c r="VRK5" s="195"/>
      <c r="VRL5" s="195"/>
      <c r="VRM5" s="195"/>
      <c r="VRN5" s="195"/>
      <c r="VRO5" s="195"/>
      <c r="VRP5" s="195"/>
      <c r="VRQ5" s="195"/>
      <c r="VRR5" s="195"/>
      <c r="VRS5" s="195"/>
      <c r="VRT5" s="195"/>
      <c r="VRU5" s="195"/>
      <c r="VRV5" s="195"/>
      <c r="VRW5" s="195"/>
      <c r="VRX5" s="195"/>
      <c r="VRY5" s="195"/>
      <c r="VRZ5" s="195"/>
      <c r="VSA5" s="195"/>
      <c r="VSB5" s="195"/>
      <c r="VSC5" s="195"/>
      <c r="VSD5" s="195"/>
      <c r="VSE5" s="195"/>
      <c r="VSF5" s="195"/>
      <c r="VSG5" s="195"/>
      <c r="VSH5" s="195"/>
      <c r="VSI5" s="195"/>
      <c r="VSJ5" s="195"/>
      <c r="VSK5" s="195"/>
      <c r="VSL5" s="195"/>
      <c r="VSM5" s="195"/>
      <c r="VSN5" s="195"/>
      <c r="VSO5" s="195"/>
      <c r="VSP5" s="195"/>
      <c r="VSQ5" s="195"/>
      <c r="VSR5" s="195"/>
      <c r="VSS5" s="195"/>
      <c r="VST5" s="195"/>
      <c r="VSU5" s="195"/>
      <c r="VSV5" s="195"/>
      <c r="VSW5" s="195"/>
      <c r="VSX5" s="195"/>
      <c r="VSY5" s="195"/>
      <c r="VSZ5" s="195"/>
      <c r="VTA5" s="195"/>
      <c r="VTB5" s="195"/>
      <c r="VTC5" s="195"/>
      <c r="VTD5" s="195"/>
      <c r="VTE5" s="195"/>
      <c r="VTF5" s="195"/>
      <c r="VTG5" s="195"/>
      <c r="VTH5" s="195"/>
      <c r="VTI5" s="195"/>
      <c r="VTJ5" s="195"/>
      <c r="VTK5" s="195"/>
      <c r="VTL5" s="195"/>
      <c r="VTM5" s="195"/>
      <c r="VTN5" s="195"/>
      <c r="VTO5" s="195"/>
      <c r="VTP5" s="195"/>
      <c r="VTQ5" s="195"/>
      <c r="VTR5" s="195"/>
      <c r="VTS5" s="195"/>
      <c r="VTT5" s="195"/>
      <c r="VTU5" s="195"/>
      <c r="VTV5" s="195"/>
      <c r="VTW5" s="195"/>
      <c r="VTX5" s="195"/>
      <c r="VTY5" s="195"/>
      <c r="VTZ5" s="195"/>
      <c r="VUA5" s="195"/>
      <c r="VUB5" s="195"/>
      <c r="VUC5" s="195"/>
      <c r="VUD5" s="195"/>
      <c r="VUE5" s="195"/>
      <c r="VUF5" s="195"/>
      <c r="VUG5" s="195"/>
      <c r="VUH5" s="195"/>
      <c r="VUI5" s="195"/>
      <c r="VUJ5" s="195"/>
      <c r="VUK5" s="195"/>
      <c r="VUL5" s="195"/>
      <c r="VUM5" s="195"/>
      <c r="VUN5" s="195"/>
      <c r="VUO5" s="195"/>
      <c r="VUP5" s="195"/>
      <c r="VUQ5" s="195"/>
      <c r="VUR5" s="195"/>
      <c r="VUS5" s="195"/>
      <c r="VUT5" s="195"/>
      <c r="VUU5" s="195"/>
      <c r="VUV5" s="195"/>
      <c r="VUW5" s="195"/>
      <c r="VUX5" s="195"/>
      <c r="VUY5" s="195"/>
      <c r="VUZ5" s="195"/>
      <c r="VVA5" s="195"/>
      <c r="VVB5" s="195"/>
      <c r="VVC5" s="195"/>
      <c r="VVD5" s="195"/>
      <c r="VVE5" s="195"/>
      <c r="VVF5" s="195"/>
      <c r="VVG5" s="195"/>
      <c r="VVH5" s="195"/>
      <c r="VVI5" s="195"/>
      <c r="VVJ5" s="195"/>
      <c r="VVK5" s="195"/>
      <c r="VVL5" s="195"/>
      <c r="VVM5" s="195"/>
      <c r="VVN5" s="195"/>
      <c r="VVO5" s="195"/>
      <c r="VVP5" s="195"/>
      <c r="VVQ5" s="195"/>
      <c r="VVR5" s="195"/>
      <c r="VVS5" s="195"/>
      <c r="VVT5" s="195"/>
      <c r="VVU5" s="195"/>
      <c r="VVV5" s="195"/>
      <c r="VVW5" s="195"/>
      <c r="VVX5" s="195"/>
      <c r="VVY5" s="195"/>
      <c r="VVZ5" s="195"/>
      <c r="VWA5" s="195"/>
      <c r="VWB5" s="195"/>
      <c r="VWC5" s="195"/>
      <c r="VWD5" s="195"/>
      <c r="VWE5" s="195"/>
      <c r="VWF5" s="195"/>
      <c r="VWG5" s="195"/>
      <c r="VWH5" s="195"/>
      <c r="VWI5" s="195"/>
      <c r="VWJ5" s="195"/>
      <c r="VWK5" s="195"/>
      <c r="VWL5" s="195"/>
      <c r="VWM5" s="195"/>
      <c r="VWN5" s="195"/>
      <c r="VWO5" s="195"/>
      <c r="VWP5" s="195"/>
      <c r="VWQ5" s="195"/>
      <c r="VWR5" s="195"/>
      <c r="VWS5" s="195"/>
      <c r="VWT5" s="195"/>
      <c r="VWU5" s="195"/>
      <c r="VWV5" s="195"/>
      <c r="VWW5" s="195"/>
      <c r="VWX5" s="195"/>
      <c r="VWY5" s="195"/>
      <c r="VWZ5" s="195"/>
      <c r="VXA5" s="195"/>
      <c r="VXB5" s="195"/>
      <c r="VXC5" s="195"/>
      <c r="VXD5" s="195"/>
      <c r="VXE5" s="195"/>
      <c r="VXF5" s="195"/>
      <c r="VXG5" s="195"/>
      <c r="VXH5" s="195"/>
      <c r="VXI5" s="195"/>
      <c r="VXJ5" s="195"/>
      <c r="VXK5" s="195"/>
      <c r="VXL5" s="195"/>
      <c r="VXM5" s="195"/>
      <c r="VXN5" s="195"/>
      <c r="VXO5" s="195"/>
      <c r="VXP5" s="195"/>
      <c r="VXQ5" s="195"/>
      <c r="VXR5" s="195"/>
      <c r="VXS5" s="195"/>
      <c r="VXT5" s="195"/>
      <c r="VXU5" s="195"/>
      <c r="VXV5" s="195"/>
      <c r="VXW5" s="195"/>
      <c r="VXX5" s="195"/>
      <c r="VXY5" s="195"/>
      <c r="VXZ5" s="195"/>
      <c r="VYA5" s="195"/>
      <c r="VYB5" s="195"/>
      <c r="VYC5" s="195"/>
      <c r="VYD5" s="195"/>
      <c r="VYE5" s="195"/>
      <c r="VYF5" s="195"/>
      <c r="VYG5" s="195"/>
      <c r="VYH5" s="195"/>
      <c r="VYI5" s="195"/>
      <c r="VYJ5" s="195"/>
      <c r="VYK5" s="195"/>
      <c r="VYL5" s="195"/>
      <c r="VYM5" s="195"/>
      <c r="VYN5" s="195"/>
      <c r="VYO5" s="195"/>
      <c r="VYP5" s="195"/>
      <c r="VYQ5" s="195"/>
      <c r="VYR5" s="195"/>
      <c r="VYS5" s="195"/>
      <c r="VYT5" s="195"/>
      <c r="VYU5" s="195"/>
      <c r="VYV5" s="195"/>
      <c r="VYW5" s="195"/>
      <c r="VYX5" s="195"/>
      <c r="VYY5" s="195"/>
      <c r="VYZ5" s="195"/>
      <c r="VZA5" s="195"/>
      <c r="VZB5" s="195"/>
      <c r="VZC5" s="195"/>
      <c r="VZD5" s="195"/>
      <c r="VZE5" s="195"/>
      <c r="VZF5" s="195"/>
      <c r="VZG5" s="195"/>
      <c r="VZH5" s="195"/>
      <c r="VZI5" s="195"/>
      <c r="VZJ5" s="195"/>
      <c r="VZK5" s="195"/>
      <c r="VZL5" s="195"/>
      <c r="VZM5" s="195"/>
      <c r="VZN5" s="195"/>
      <c r="VZO5" s="195"/>
      <c r="VZP5" s="195"/>
      <c r="VZQ5" s="195"/>
      <c r="VZR5" s="195"/>
      <c r="VZS5" s="195"/>
      <c r="VZT5" s="195"/>
      <c r="VZU5" s="195"/>
      <c r="VZV5" s="195"/>
      <c r="VZW5" s="195"/>
      <c r="VZX5" s="195"/>
      <c r="VZY5" s="195"/>
      <c r="VZZ5" s="195"/>
      <c r="WAA5" s="195"/>
      <c r="WAB5" s="195"/>
      <c r="WAC5" s="195"/>
      <c r="WAD5" s="195"/>
      <c r="WAE5" s="195"/>
      <c r="WAF5" s="195"/>
      <c r="WAG5" s="195"/>
      <c r="WAH5" s="195"/>
      <c r="WAI5" s="195"/>
      <c r="WAJ5" s="195"/>
      <c r="WAK5" s="195"/>
      <c r="WAL5" s="195"/>
      <c r="WAM5" s="195"/>
      <c r="WAN5" s="195"/>
      <c r="WAO5" s="195"/>
      <c r="WAP5" s="195"/>
      <c r="WAQ5" s="195"/>
      <c r="WAR5" s="195"/>
      <c r="WAS5" s="195"/>
      <c r="WAT5" s="195"/>
      <c r="WAU5" s="195"/>
      <c r="WAV5" s="195"/>
      <c r="WAW5" s="195"/>
      <c r="WAX5" s="195"/>
      <c r="WAY5" s="195"/>
      <c r="WAZ5" s="195"/>
      <c r="WBA5" s="195"/>
      <c r="WBB5" s="195"/>
      <c r="WBC5" s="195"/>
      <c r="WBD5" s="195"/>
      <c r="WBE5" s="195"/>
      <c r="WBF5" s="195"/>
      <c r="WBG5" s="195"/>
      <c r="WBH5" s="195"/>
      <c r="WBI5" s="195"/>
      <c r="WBJ5" s="195"/>
      <c r="WBK5" s="195"/>
      <c r="WBL5" s="195"/>
      <c r="WBM5" s="195"/>
      <c r="WBN5" s="195"/>
      <c r="WBO5" s="195"/>
      <c r="WBP5" s="195"/>
      <c r="WBQ5" s="195"/>
      <c r="WBR5" s="195"/>
      <c r="WBS5" s="195"/>
      <c r="WBT5" s="195"/>
      <c r="WBU5" s="195"/>
      <c r="WBV5" s="195"/>
      <c r="WBW5" s="195"/>
      <c r="WBX5" s="195"/>
      <c r="WBY5" s="195"/>
      <c r="WBZ5" s="195"/>
      <c r="WCA5" s="195"/>
      <c r="WCB5" s="195"/>
      <c r="WCC5" s="195"/>
      <c r="WCD5" s="195"/>
      <c r="WCE5" s="195"/>
      <c r="WCF5" s="195"/>
      <c r="WCG5" s="195"/>
      <c r="WCH5" s="195"/>
      <c r="WCI5" s="195"/>
      <c r="WCJ5" s="195"/>
      <c r="WCK5" s="195"/>
      <c r="WCL5" s="195"/>
      <c r="WCM5" s="195"/>
      <c r="WCN5" s="195"/>
      <c r="WCO5" s="195"/>
      <c r="WCP5" s="195"/>
      <c r="WCQ5" s="195"/>
      <c r="WCR5" s="195"/>
      <c r="WCS5" s="195"/>
      <c r="WCT5" s="195"/>
      <c r="WCU5" s="195"/>
      <c r="WCV5" s="195"/>
      <c r="WCW5" s="195"/>
      <c r="WCX5" s="195"/>
      <c r="WCY5" s="195"/>
      <c r="WCZ5" s="195"/>
      <c r="WDA5" s="195"/>
      <c r="WDB5" s="195"/>
      <c r="WDC5" s="195"/>
      <c r="WDD5" s="195"/>
      <c r="WDE5" s="195"/>
      <c r="WDF5" s="195"/>
      <c r="WDG5" s="195"/>
      <c r="WDH5" s="195"/>
      <c r="WDI5" s="195"/>
      <c r="WDJ5" s="195"/>
      <c r="WDK5" s="195"/>
      <c r="WDL5" s="195"/>
      <c r="WDM5" s="195"/>
      <c r="WDN5" s="195"/>
      <c r="WDO5" s="195"/>
      <c r="WDP5" s="195"/>
      <c r="WDQ5" s="195"/>
      <c r="WDR5" s="195"/>
      <c r="WDS5" s="195"/>
      <c r="WDT5" s="195"/>
      <c r="WDU5" s="195"/>
      <c r="WDV5" s="195"/>
      <c r="WDW5" s="195"/>
      <c r="WDX5" s="195"/>
      <c r="WDY5" s="195"/>
      <c r="WDZ5" s="195"/>
      <c r="WEA5" s="195"/>
      <c r="WEB5" s="195"/>
      <c r="WEC5" s="195"/>
      <c r="WED5" s="195"/>
      <c r="WEE5" s="195"/>
      <c r="WEF5" s="195"/>
      <c r="WEG5" s="195"/>
      <c r="WEH5" s="195"/>
      <c r="WEI5" s="195"/>
      <c r="WEJ5" s="195"/>
      <c r="WEK5" s="195"/>
      <c r="WEL5" s="195"/>
      <c r="WEM5" s="195"/>
      <c r="WEN5" s="195"/>
      <c r="WEO5" s="195"/>
      <c r="WEP5" s="195"/>
      <c r="WEQ5" s="195"/>
      <c r="WER5" s="195"/>
      <c r="WES5" s="195"/>
      <c r="WET5" s="195"/>
      <c r="WEU5" s="195"/>
      <c r="WEV5" s="195"/>
      <c r="WEW5" s="195"/>
      <c r="WEX5" s="195"/>
      <c r="WEY5" s="195"/>
      <c r="WEZ5" s="195"/>
      <c r="WFA5" s="195"/>
      <c r="WFB5" s="195"/>
      <c r="WFC5" s="195"/>
      <c r="WFD5" s="195"/>
      <c r="WFE5" s="195"/>
      <c r="WFF5" s="195"/>
      <c r="WFG5" s="195"/>
      <c r="WFH5" s="195"/>
      <c r="WFI5" s="195"/>
      <c r="WFJ5" s="195"/>
      <c r="WFK5" s="195"/>
      <c r="WFL5" s="195"/>
      <c r="WFM5" s="195"/>
      <c r="WFN5" s="195"/>
      <c r="WFO5" s="195"/>
      <c r="WFP5" s="195"/>
      <c r="WFQ5" s="195"/>
      <c r="WFR5" s="195"/>
      <c r="WFS5" s="195"/>
      <c r="WFT5" s="195"/>
      <c r="WFU5" s="195"/>
      <c r="WFV5" s="195"/>
      <c r="WFW5" s="195"/>
      <c r="WFX5" s="195"/>
      <c r="WFY5" s="195"/>
      <c r="WFZ5" s="195"/>
      <c r="WGA5" s="195"/>
      <c r="WGB5" s="195"/>
      <c r="WGC5" s="195"/>
      <c r="WGD5" s="195"/>
      <c r="WGE5" s="195"/>
      <c r="WGF5" s="195"/>
      <c r="WGG5" s="195"/>
      <c r="WGH5" s="195"/>
      <c r="WGI5" s="195"/>
      <c r="WGJ5" s="195"/>
      <c r="WGK5" s="195"/>
      <c r="WGL5" s="195"/>
      <c r="WGM5" s="195"/>
      <c r="WGN5" s="195"/>
      <c r="WGO5" s="195"/>
      <c r="WGP5" s="195"/>
      <c r="WGQ5" s="195"/>
      <c r="WGR5" s="195"/>
      <c r="WGS5" s="195"/>
      <c r="WGT5" s="195"/>
      <c r="WGU5" s="195"/>
      <c r="WGV5" s="195"/>
      <c r="WGW5" s="195"/>
      <c r="WGX5" s="195"/>
      <c r="WGY5" s="195"/>
      <c r="WGZ5" s="195"/>
      <c r="WHA5" s="195"/>
      <c r="WHB5" s="195"/>
      <c r="WHC5" s="195"/>
      <c r="WHD5" s="195"/>
      <c r="WHE5" s="195"/>
      <c r="WHF5" s="195"/>
      <c r="WHG5" s="195"/>
      <c r="WHH5" s="195"/>
      <c r="WHI5" s="195"/>
      <c r="WHJ5" s="195"/>
      <c r="WHK5" s="195"/>
      <c r="WHL5" s="195"/>
      <c r="WHM5" s="195"/>
      <c r="WHN5" s="195"/>
      <c r="WHO5" s="195"/>
      <c r="WHP5" s="195"/>
      <c r="WHQ5" s="195"/>
      <c r="WHR5" s="195"/>
      <c r="WHS5" s="195"/>
      <c r="WHT5" s="195"/>
      <c r="WHU5" s="195"/>
      <c r="WHV5" s="195"/>
      <c r="WHW5" s="195"/>
      <c r="WHX5" s="195"/>
      <c r="WHY5" s="195"/>
      <c r="WHZ5" s="195"/>
      <c r="WIA5" s="195"/>
      <c r="WIB5" s="195"/>
      <c r="WIC5" s="195"/>
      <c r="WID5" s="195"/>
      <c r="WIE5" s="195"/>
      <c r="WIF5" s="195"/>
      <c r="WIG5" s="195"/>
      <c r="WIH5" s="195"/>
      <c r="WII5" s="195"/>
      <c r="WIJ5" s="195"/>
      <c r="WIK5" s="195"/>
      <c r="WIL5" s="195"/>
      <c r="WIM5" s="195"/>
      <c r="WIN5" s="195"/>
      <c r="WIO5" s="195"/>
      <c r="WIP5" s="195"/>
      <c r="WIQ5" s="195"/>
      <c r="WIR5" s="195"/>
      <c r="WIS5" s="195"/>
      <c r="WIT5" s="195"/>
      <c r="WIU5" s="195"/>
      <c r="WIV5" s="195"/>
      <c r="WIW5" s="195"/>
      <c r="WIX5" s="195"/>
      <c r="WIY5" s="195"/>
      <c r="WIZ5" s="195"/>
      <c r="WJA5" s="195"/>
      <c r="WJB5" s="195"/>
      <c r="WJC5" s="195"/>
      <c r="WJD5" s="195"/>
      <c r="WJE5" s="195"/>
      <c r="WJF5" s="195"/>
      <c r="WJG5" s="195"/>
      <c r="WJH5" s="195"/>
      <c r="WJI5" s="195"/>
      <c r="WJJ5" s="195"/>
      <c r="WJK5" s="195"/>
      <c r="WJL5" s="195"/>
      <c r="WJM5" s="195"/>
      <c r="WJN5" s="195"/>
      <c r="WJO5" s="195"/>
      <c r="WJP5" s="195"/>
      <c r="WJQ5" s="195"/>
      <c r="WJR5" s="195"/>
      <c r="WJS5" s="195"/>
      <c r="WJT5" s="195"/>
      <c r="WJU5" s="195"/>
      <c r="WJV5" s="195"/>
      <c r="WJW5" s="195"/>
      <c r="WJX5" s="195"/>
      <c r="WJY5" s="195"/>
      <c r="WJZ5" s="195"/>
      <c r="WKA5" s="195"/>
      <c r="WKB5" s="195"/>
      <c r="WKC5" s="195"/>
      <c r="WKD5" s="195"/>
      <c r="WKE5" s="195"/>
      <c r="WKF5" s="195"/>
      <c r="WKG5" s="195"/>
      <c r="WKH5" s="195"/>
      <c r="WKI5" s="195"/>
      <c r="WKJ5" s="195"/>
      <c r="WKK5" s="195"/>
      <c r="WKL5" s="195"/>
      <c r="WKM5" s="195"/>
      <c r="WKN5" s="195"/>
      <c r="WKO5" s="195"/>
      <c r="WKP5" s="195"/>
      <c r="WKQ5" s="195"/>
      <c r="WKR5" s="195"/>
      <c r="WKS5" s="195"/>
      <c r="WKT5" s="195"/>
      <c r="WKU5" s="195"/>
      <c r="WKV5" s="195"/>
      <c r="WKW5" s="195"/>
      <c r="WKX5" s="195"/>
      <c r="WKY5" s="195"/>
      <c r="WKZ5" s="195"/>
      <c r="WLA5" s="195"/>
      <c r="WLB5" s="195"/>
      <c r="WLC5" s="195"/>
      <c r="WLD5" s="195"/>
      <c r="WLE5" s="195"/>
      <c r="WLF5" s="195"/>
      <c r="WLG5" s="195"/>
      <c r="WLH5" s="195"/>
      <c r="WLI5" s="195"/>
      <c r="WLJ5" s="195"/>
      <c r="WLK5" s="195"/>
      <c r="WLL5" s="195"/>
      <c r="WLM5" s="195"/>
      <c r="WLN5" s="195"/>
      <c r="WLO5" s="195"/>
      <c r="WLP5" s="195"/>
      <c r="WLQ5" s="195"/>
      <c r="WLR5" s="195"/>
      <c r="WLS5" s="195"/>
      <c r="WLT5" s="195"/>
      <c r="WLU5" s="195"/>
      <c r="WLV5" s="195"/>
      <c r="WLW5" s="195"/>
      <c r="WLX5" s="195"/>
      <c r="WLY5" s="195"/>
      <c r="WLZ5" s="195"/>
      <c r="WMA5" s="195"/>
      <c r="WMB5" s="195"/>
      <c r="WMC5" s="195"/>
      <c r="WMD5" s="195"/>
      <c r="WME5" s="195"/>
      <c r="WMF5" s="195"/>
      <c r="WMG5" s="195"/>
      <c r="WMH5" s="195"/>
      <c r="WMI5" s="195"/>
      <c r="WMJ5" s="195"/>
      <c r="WMK5" s="195"/>
      <c r="WML5" s="195"/>
      <c r="WMM5" s="195"/>
      <c r="WMN5" s="195"/>
      <c r="WMO5" s="195"/>
      <c r="WMP5" s="195"/>
      <c r="WMQ5" s="195"/>
      <c r="WMR5" s="195"/>
      <c r="WMS5" s="195"/>
      <c r="WMT5" s="195"/>
      <c r="WMU5" s="195"/>
      <c r="WMV5" s="195"/>
      <c r="WMW5" s="195"/>
      <c r="WMX5" s="195"/>
      <c r="WMY5" s="195"/>
      <c r="WMZ5" s="195"/>
      <c r="WNA5" s="195"/>
      <c r="WNB5" s="195"/>
      <c r="WNC5" s="195"/>
      <c r="WND5" s="195"/>
      <c r="WNE5" s="195"/>
      <c r="WNF5" s="195"/>
      <c r="WNG5" s="195"/>
      <c r="WNH5" s="195"/>
      <c r="WNI5" s="195"/>
      <c r="WNJ5" s="195"/>
      <c r="WNK5" s="195"/>
      <c r="WNL5" s="195"/>
      <c r="WNM5" s="195"/>
      <c r="WNN5" s="195"/>
      <c r="WNO5" s="195"/>
      <c r="WNP5" s="195"/>
      <c r="WNQ5" s="195"/>
      <c r="WNR5" s="195"/>
      <c r="WNS5" s="195"/>
      <c r="WNT5" s="195"/>
      <c r="WNU5" s="195"/>
      <c r="WNV5" s="195"/>
      <c r="WNW5" s="195"/>
      <c r="WNX5" s="195"/>
      <c r="WNY5" s="195"/>
      <c r="WNZ5" s="195"/>
      <c r="WOA5" s="195"/>
      <c r="WOB5" s="195"/>
      <c r="WOC5" s="195"/>
      <c r="WOD5" s="195"/>
      <c r="WOE5" s="195"/>
      <c r="WOF5" s="195"/>
      <c r="WOG5" s="195"/>
      <c r="WOH5" s="195"/>
      <c r="WOI5" s="195"/>
      <c r="WOJ5" s="195"/>
      <c r="WOK5" s="195"/>
      <c r="WOL5" s="195"/>
      <c r="WOM5" s="195"/>
      <c r="WON5" s="195"/>
      <c r="WOO5" s="195"/>
      <c r="WOP5" s="195"/>
      <c r="WOQ5" s="195"/>
      <c r="WOR5" s="195"/>
      <c r="WOS5" s="195"/>
      <c r="WOT5" s="195"/>
      <c r="WOU5" s="195"/>
      <c r="WOV5" s="195"/>
      <c r="WOW5" s="195"/>
      <c r="WOX5" s="195"/>
      <c r="WOY5" s="195"/>
      <c r="WOZ5" s="195"/>
      <c r="WPA5" s="195"/>
      <c r="WPB5" s="195"/>
      <c r="WPC5" s="195"/>
      <c r="WPD5" s="195"/>
      <c r="WPE5" s="195"/>
      <c r="WPF5" s="195"/>
      <c r="WPG5" s="195"/>
      <c r="WPH5" s="195"/>
      <c r="WPI5" s="195"/>
      <c r="WPJ5" s="195"/>
      <c r="WPK5" s="195"/>
      <c r="WPL5" s="195"/>
      <c r="WPM5" s="195"/>
      <c r="WPN5" s="195"/>
      <c r="WPO5" s="195"/>
      <c r="WPP5" s="195"/>
      <c r="WPQ5" s="195"/>
      <c r="WPR5" s="195"/>
      <c r="WPS5" s="195"/>
      <c r="WPT5" s="195"/>
      <c r="WPU5" s="195"/>
      <c r="WPV5" s="195"/>
      <c r="WPW5" s="195"/>
      <c r="WPX5" s="195"/>
      <c r="WPY5" s="195"/>
      <c r="WPZ5" s="195"/>
      <c r="WQA5" s="195"/>
      <c r="WQB5" s="195"/>
      <c r="WQC5" s="195"/>
      <c r="WQD5" s="195"/>
      <c r="WQE5" s="195"/>
      <c r="WQF5" s="195"/>
      <c r="WQG5" s="195"/>
      <c r="WQH5" s="195"/>
      <c r="WQI5" s="195"/>
      <c r="WQJ5" s="195"/>
      <c r="WQK5" s="195"/>
      <c r="WQL5" s="195"/>
      <c r="WQM5" s="195"/>
      <c r="WQN5" s="195"/>
      <c r="WQO5" s="195"/>
      <c r="WQP5" s="195"/>
      <c r="WQQ5" s="195"/>
      <c r="WQR5" s="195"/>
      <c r="WQS5" s="195"/>
      <c r="WQT5" s="195"/>
      <c r="WQU5" s="195"/>
      <c r="WQV5" s="195"/>
      <c r="WQW5" s="195"/>
      <c r="WQX5" s="195"/>
      <c r="WQY5" s="195"/>
      <c r="WQZ5" s="195"/>
      <c r="WRA5" s="195"/>
      <c r="WRB5" s="195"/>
      <c r="WRC5" s="195"/>
      <c r="WRD5" s="195"/>
      <c r="WRE5" s="195"/>
      <c r="WRF5" s="195"/>
      <c r="WRG5" s="195"/>
      <c r="WRH5" s="195"/>
      <c r="WRI5" s="195"/>
      <c r="WRJ5" s="195"/>
      <c r="WRK5" s="195"/>
      <c r="WRL5" s="195"/>
      <c r="WRM5" s="195"/>
      <c r="WRN5" s="195"/>
      <c r="WRO5" s="195"/>
      <c r="WRP5" s="195"/>
      <c r="WRQ5" s="195"/>
      <c r="WRR5" s="195"/>
      <c r="WRS5" s="195"/>
      <c r="WRT5" s="195"/>
      <c r="WRU5" s="195"/>
      <c r="WRV5" s="195"/>
      <c r="WRW5" s="195"/>
      <c r="WRX5" s="195"/>
      <c r="WRY5" s="195"/>
      <c r="WRZ5" s="195"/>
      <c r="WSA5" s="195"/>
      <c r="WSB5" s="195"/>
      <c r="WSC5" s="195"/>
      <c r="WSD5" s="195"/>
      <c r="WSE5" s="195"/>
      <c r="WSF5" s="195"/>
      <c r="WSG5" s="195"/>
      <c r="WSH5" s="195"/>
      <c r="WSI5" s="195"/>
      <c r="WSJ5" s="195"/>
      <c r="WSK5" s="195"/>
      <c r="WSL5" s="195"/>
      <c r="WSM5" s="195"/>
      <c r="WSN5" s="195"/>
      <c r="WSO5" s="195"/>
      <c r="WSP5" s="195"/>
      <c r="WSQ5" s="195"/>
      <c r="WSR5" s="195"/>
      <c r="WSS5" s="195"/>
      <c r="WST5" s="195"/>
      <c r="WSU5" s="195"/>
      <c r="WSV5" s="195"/>
      <c r="WSW5" s="195"/>
      <c r="WSX5" s="195"/>
      <c r="WSY5" s="195"/>
      <c r="WSZ5" s="195"/>
      <c r="WTA5" s="195"/>
      <c r="WTB5" s="195"/>
      <c r="WTC5" s="195"/>
      <c r="WTD5" s="195"/>
      <c r="WTE5" s="195"/>
      <c r="WTF5" s="195"/>
      <c r="WTG5" s="195"/>
      <c r="WTH5" s="195"/>
      <c r="WTI5" s="195"/>
      <c r="WTJ5" s="195"/>
      <c r="WTK5" s="195"/>
      <c r="WTL5" s="195"/>
      <c r="WTM5" s="195"/>
      <c r="WTN5" s="195"/>
      <c r="WTO5" s="195"/>
      <c r="WTP5" s="195"/>
      <c r="WTQ5" s="195"/>
      <c r="WTR5" s="195"/>
      <c r="WTS5" s="195"/>
      <c r="WTT5" s="195"/>
      <c r="WTU5" s="195"/>
      <c r="WTV5" s="195"/>
      <c r="WTW5" s="195"/>
      <c r="WTX5" s="195"/>
      <c r="WTY5" s="195"/>
      <c r="WTZ5" s="195"/>
      <c r="WUA5" s="195"/>
      <c r="WUB5" s="195"/>
      <c r="WUC5" s="195"/>
      <c r="WUD5" s="195"/>
      <c r="WUE5" s="195"/>
      <c r="WUF5" s="195"/>
      <c r="WUG5" s="195"/>
      <c r="WUH5" s="195"/>
      <c r="WUI5" s="195"/>
      <c r="WUJ5" s="195"/>
      <c r="WUK5" s="195"/>
      <c r="WUL5" s="195"/>
      <c r="WUM5" s="195"/>
      <c r="WUN5" s="195"/>
      <c r="WUO5" s="195"/>
      <c r="WUP5" s="195"/>
      <c r="WUQ5" s="195"/>
      <c r="WUR5" s="195"/>
      <c r="WUS5" s="195"/>
      <c r="WUT5" s="195"/>
      <c r="WUU5" s="195"/>
      <c r="WUV5" s="195"/>
      <c r="WUW5" s="195"/>
      <c r="WUX5" s="195"/>
      <c r="WUY5" s="195"/>
      <c r="WUZ5" s="195"/>
      <c r="WVA5" s="195"/>
      <c r="WVB5" s="195"/>
      <c r="WVC5" s="195"/>
      <c r="WVD5" s="195"/>
      <c r="WVE5" s="195"/>
      <c r="WVF5" s="195"/>
      <c r="WVG5" s="195"/>
      <c r="WVH5" s="195"/>
      <c r="WVI5" s="195"/>
      <c r="WVJ5" s="195"/>
      <c r="WVK5" s="195"/>
      <c r="WVL5" s="195"/>
      <c r="WVM5" s="195"/>
      <c r="WVN5" s="195"/>
      <c r="WVO5" s="195"/>
      <c r="WVP5" s="195"/>
      <c r="WVQ5" s="195"/>
      <c r="WVR5" s="195"/>
      <c r="WVS5" s="195"/>
      <c r="WVT5" s="195"/>
      <c r="WVU5" s="195"/>
      <c r="WVV5" s="195"/>
      <c r="WVW5" s="195"/>
      <c r="WVX5" s="195"/>
      <c r="WVY5" s="195"/>
      <c r="WVZ5" s="195"/>
      <c r="WWA5" s="195"/>
      <c r="WWB5" s="195"/>
      <c r="WWC5" s="195"/>
      <c r="WWD5" s="195"/>
      <c r="WWE5" s="195"/>
      <c r="WWF5" s="195"/>
      <c r="WWG5" s="195"/>
      <c r="WWH5" s="195"/>
      <c r="WWI5" s="195"/>
      <c r="WWJ5" s="195"/>
      <c r="WWK5" s="195"/>
      <c r="WWL5" s="195"/>
      <c r="WWM5" s="195"/>
      <c r="WWN5" s="195"/>
      <c r="WWO5" s="195"/>
      <c r="WWP5" s="195"/>
      <c r="WWQ5" s="195"/>
      <c r="WWR5" s="195"/>
      <c r="WWS5" s="195"/>
      <c r="WWT5" s="195"/>
      <c r="WWU5" s="195"/>
      <c r="WWV5" s="195"/>
      <c r="WWW5" s="195"/>
      <c r="WWX5" s="195"/>
      <c r="WWY5" s="195"/>
      <c r="WWZ5" s="195"/>
      <c r="WXA5" s="195"/>
      <c r="WXB5" s="195"/>
      <c r="WXC5" s="195"/>
      <c r="WXD5" s="195"/>
      <c r="WXE5" s="195"/>
      <c r="WXF5" s="195"/>
      <c r="WXG5" s="195"/>
      <c r="WXH5" s="195"/>
      <c r="WXI5" s="195"/>
      <c r="WXJ5" s="195"/>
      <c r="WXK5" s="195"/>
      <c r="WXL5" s="195"/>
      <c r="WXM5" s="195"/>
      <c r="WXN5" s="195"/>
      <c r="WXO5" s="195"/>
      <c r="WXP5" s="195"/>
      <c r="WXQ5" s="195"/>
      <c r="WXR5" s="195"/>
      <c r="WXS5" s="195"/>
      <c r="WXT5" s="195"/>
      <c r="WXU5" s="195"/>
      <c r="WXV5" s="195"/>
      <c r="WXW5" s="195"/>
      <c r="WXX5" s="195"/>
      <c r="WXY5" s="195"/>
      <c r="WXZ5" s="195"/>
      <c r="WYA5" s="195"/>
      <c r="WYB5" s="195"/>
      <c r="WYC5" s="195"/>
      <c r="WYD5" s="195"/>
      <c r="WYE5" s="195"/>
      <c r="WYF5" s="195"/>
      <c r="WYG5" s="195"/>
      <c r="WYH5" s="195"/>
      <c r="WYI5" s="195"/>
      <c r="WYJ5" s="195"/>
      <c r="WYK5" s="195"/>
      <c r="WYL5" s="195"/>
      <c r="WYM5" s="195"/>
      <c r="WYN5" s="195"/>
      <c r="WYO5" s="195"/>
      <c r="WYP5" s="195"/>
      <c r="WYQ5" s="195"/>
      <c r="WYR5" s="195"/>
      <c r="WYS5" s="195"/>
      <c r="WYT5" s="195"/>
      <c r="WYU5" s="195"/>
      <c r="WYV5" s="195"/>
      <c r="WYW5" s="195"/>
      <c r="WYX5" s="195"/>
      <c r="WYY5" s="195"/>
      <c r="WYZ5" s="195"/>
      <c r="WZA5" s="195"/>
      <c r="WZB5" s="195"/>
      <c r="WZC5" s="195"/>
      <c r="WZD5" s="195"/>
      <c r="WZE5" s="195"/>
      <c r="WZF5" s="195"/>
      <c r="WZG5" s="195"/>
      <c r="WZH5" s="195"/>
      <c r="WZI5" s="195"/>
      <c r="WZJ5" s="195"/>
      <c r="WZK5" s="195"/>
      <c r="WZL5" s="195"/>
      <c r="WZM5" s="195"/>
      <c r="WZN5" s="195"/>
      <c r="WZO5" s="195"/>
      <c r="WZP5" s="195"/>
      <c r="WZQ5" s="195"/>
      <c r="WZR5" s="195"/>
      <c r="WZS5" s="195"/>
      <c r="WZT5" s="195"/>
      <c r="WZU5" s="195"/>
      <c r="WZV5" s="195"/>
      <c r="WZW5" s="195"/>
      <c r="WZX5" s="195"/>
      <c r="WZY5" s="195"/>
      <c r="WZZ5" s="195"/>
      <c r="XAA5" s="195"/>
      <c r="XAB5" s="195"/>
      <c r="XAC5" s="195"/>
      <c r="XAD5" s="195"/>
      <c r="XAE5" s="195"/>
      <c r="XAF5" s="195"/>
      <c r="XAG5" s="195"/>
      <c r="XAH5" s="195"/>
      <c r="XAI5" s="195"/>
      <c r="XAJ5" s="195"/>
      <c r="XAK5" s="195"/>
      <c r="XAL5" s="195"/>
      <c r="XAM5" s="195"/>
      <c r="XAN5" s="195"/>
      <c r="XAO5" s="195"/>
      <c r="XAP5" s="195"/>
      <c r="XAQ5" s="195"/>
      <c r="XAR5" s="195"/>
      <c r="XAS5" s="195"/>
      <c r="XAT5" s="195"/>
      <c r="XAU5" s="195"/>
      <c r="XAV5" s="195"/>
      <c r="XAW5" s="195"/>
      <c r="XAX5" s="195"/>
      <c r="XAY5" s="195"/>
      <c r="XAZ5" s="195"/>
      <c r="XBA5" s="195"/>
      <c r="XBB5" s="195"/>
      <c r="XBC5" s="195"/>
      <c r="XBD5" s="195"/>
      <c r="XBE5" s="195"/>
      <c r="XBF5" s="195"/>
      <c r="XBG5" s="195"/>
      <c r="XBH5" s="195"/>
      <c r="XBI5" s="195"/>
      <c r="XBJ5" s="195"/>
      <c r="XBK5" s="195"/>
      <c r="XBL5" s="195"/>
      <c r="XBM5" s="195"/>
      <c r="XBN5" s="195"/>
      <c r="XBO5" s="195"/>
      <c r="XBP5" s="195"/>
      <c r="XBQ5" s="195"/>
      <c r="XBR5" s="195"/>
      <c r="XBS5" s="195"/>
      <c r="XBT5" s="195"/>
      <c r="XBU5" s="195"/>
      <c r="XBV5" s="195"/>
      <c r="XBW5" s="195"/>
      <c r="XBX5" s="195"/>
      <c r="XBY5" s="195"/>
      <c r="XBZ5" s="195"/>
      <c r="XCA5" s="195"/>
      <c r="XCB5" s="195"/>
      <c r="XCC5" s="195"/>
      <c r="XCD5" s="195"/>
      <c r="XCE5" s="195"/>
      <c r="XCF5" s="195"/>
      <c r="XCG5" s="195"/>
      <c r="XCH5" s="195"/>
      <c r="XCI5" s="195"/>
      <c r="XCJ5" s="195"/>
      <c r="XCK5" s="195"/>
      <c r="XCL5" s="195"/>
      <c r="XCM5" s="195"/>
      <c r="XCN5" s="195"/>
      <c r="XCO5" s="195"/>
      <c r="XCP5" s="195"/>
      <c r="XCQ5" s="195"/>
      <c r="XCR5" s="195"/>
      <c r="XCS5" s="195"/>
      <c r="XCT5" s="195"/>
      <c r="XCU5" s="195"/>
      <c r="XCV5" s="195"/>
      <c r="XCW5" s="195"/>
      <c r="XCX5" s="195"/>
      <c r="XCY5" s="195"/>
      <c r="XCZ5" s="195"/>
      <c r="XDA5" s="195"/>
      <c r="XDB5" s="195"/>
      <c r="XDC5" s="195"/>
      <c r="XDD5" s="195"/>
      <c r="XDE5" s="195"/>
      <c r="XDF5" s="195"/>
      <c r="XDG5" s="195"/>
      <c r="XDH5" s="195"/>
      <c r="XDI5" s="195"/>
      <c r="XDJ5" s="195"/>
      <c r="XDK5" s="195"/>
      <c r="XDL5" s="195"/>
      <c r="XDM5" s="195"/>
      <c r="XDN5" s="195"/>
      <c r="XDO5" s="195"/>
      <c r="XDP5" s="195"/>
      <c r="XDQ5" s="195"/>
      <c r="XDR5" s="195"/>
      <c r="XDS5" s="195"/>
      <c r="XDT5" s="195"/>
      <c r="XDU5" s="195"/>
      <c r="XDV5" s="195"/>
      <c r="XDW5" s="195"/>
      <c r="XDX5" s="195"/>
      <c r="XDY5" s="195"/>
      <c r="XDZ5" s="195"/>
      <c r="XEA5" s="195"/>
      <c r="XEB5" s="195"/>
      <c r="XEC5" s="195"/>
      <c r="XED5" s="195"/>
      <c r="XEE5" s="195"/>
      <c r="XEF5" s="195"/>
      <c r="XEG5" s="195"/>
      <c r="XEH5" s="195"/>
      <c r="XEI5" s="195"/>
      <c r="XEJ5" s="195"/>
      <c r="XEK5" s="195"/>
      <c r="XEL5" s="195"/>
      <c r="XEM5" s="195"/>
      <c r="XEN5" s="195"/>
      <c r="XEO5" s="195"/>
      <c r="XEP5" s="195"/>
      <c r="XEQ5" s="195"/>
      <c r="XER5" s="195"/>
      <c r="XEY5" s="195"/>
      <c r="XEZ5" s="195"/>
      <c r="XFA5" s="195"/>
      <c r="XFB5" s="195"/>
      <c r="XFC5" s="195"/>
      <c r="XFD5" s="195"/>
    </row>
    <row r="6" s="182" customFormat="1" ht="17" customHeight="1" spans="1:16384">
      <c r="A6" s="193"/>
      <c r="B6" s="194"/>
      <c r="C6" s="194"/>
      <c r="D6" s="194"/>
      <c r="E6" s="194" t="s">
        <v>11</v>
      </c>
      <c r="F6" s="194" t="s">
        <v>12</v>
      </c>
      <c r="G6" s="194"/>
      <c r="H6" s="195"/>
      <c r="I6" s="195"/>
      <c r="J6" s="195"/>
      <c r="K6" s="195"/>
      <c r="L6" s="195"/>
      <c r="M6" s="195"/>
      <c r="N6" s="195"/>
      <c r="O6" s="195"/>
      <c r="P6" s="195"/>
      <c r="Q6" s="195"/>
      <c r="R6" s="195"/>
      <c r="S6" s="195"/>
      <c r="T6" s="195"/>
      <c r="U6" s="195"/>
      <c r="V6" s="195"/>
      <c r="W6" s="195"/>
      <c r="X6" s="195"/>
      <c r="Y6" s="195"/>
      <c r="Z6" s="195"/>
      <c r="AA6" s="195"/>
      <c r="AB6" s="195"/>
      <c r="AC6" s="195"/>
      <c r="AD6" s="195"/>
      <c r="AE6" s="195"/>
      <c r="AF6" s="195"/>
      <c r="AG6" s="195"/>
      <c r="AH6" s="195"/>
      <c r="AI6" s="195"/>
      <c r="AJ6" s="195"/>
      <c r="AK6" s="195"/>
      <c r="AL6" s="195"/>
      <c r="AM6" s="195"/>
      <c r="AN6" s="195"/>
      <c r="AO6" s="195"/>
      <c r="AP6" s="195"/>
      <c r="AQ6" s="195"/>
      <c r="AR6" s="195"/>
      <c r="AS6" s="195"/>
      <c r="AT6" s="195"/>
      <c r="AU6" s="195"/>
      <c r="AV6" s="195"/>
      <c r="AW6" s="195"/>
      <c r="AX6" s="195"/>
      <c r="AY6" s="195"/>
      <c r="AZ6" s="195"/>
      <c r="BA6" s="195"/>
      <c r="BB6" s="195"/>
      <c r="BC6" s="195"/>
      <c r="BD6" s="195"/>
      <c r="BE6" s="195"/>
      <c r="BF6" s="195"/>
      <c r="BG6" s="195"/>
      <c r="BH6" s="195"/>
      <c r="BI6" s="195"/>
      <c r="BJ6" s="195"/>
      <c r="BK6" s="195"/>
      <c r="BL6" s="195"/>
      <c r="BM6" s="195"/>
      <c r="BN6" s="195"/>
      <c r="BO6" s="195"/>
      <c r="BP6" s="195"/>
      <c r="BQ6" s="195"/>
      <c r="BR6" s="195"/>
      <c r="BS6" s="195"/>
      <c r="BT6" s="195"/>
      <c r="BU6" s="195"/>
      <c r="BV6" s="195"/>
      <c r="BW6" s="195"/>
      <c r="BX6" s="195"/>
      <c r="BY6" s="195"/>
      <c r="BZ6" s="195"/>
      <c r="CA6" s="195"/>
      <c r="CB6" s="195"/>
      <c r="CC6" s="195"/>
      <c r="CD6" s="195"/>
      <c r="CE6" s="195"/>
      <c r="CF6" s="195"/>
      <c r="CG6" s="195"/>
      <c r="CH6" s="195"/>
      <c r="CI6" s="195"/>
      <c r="CJ6" s="195"/>
      <c r="CK6" s="195"/>
      <c r="CL6" s="195"/>
      <c r="CM6" s="195"/>
      <c r="CN6" s="195"/>
      <c r="CO6" s="195"/>
      <c r="CP6" s="195"/>
      <c r="CQ6" s="195"/>
      <c r="CR6" s="195"/>
      <c r="CS6" s="195"/>
      <c r="CT6" s="195"/>
      <c r="CU6" s="195"/>
      <c r="CV6" s="195"/>
      <c r="CW6" s="195"/>
      <c r="CX6" s="195"/>
      <c r="CY6" s="195"/>
      <c r="CZ6" s="195"/>
      <c r="DA6" s="195"/>
      <c r="DB6" s="195"/>
      <c r="DC6" s="195"/>
      <c r="DD6" s="195"/>
      <c r="DE6" s="195"/>
      <c r="DF6" s="195"/>
      <c r="DG6" s="195"/>
      <c r="DH6" s="195"/>
      <c r="DI6" s="195"/>
      <c r="DJ6" s="195"/>
      <c r="DK6" s="195"/>
      <c r="DL6" s="195"/>
      <c r="DM6" s="195"/>
      <c r="DN6" s="195"/>
      <c r="DO6" s="195"/>
      <c r="DP6" s="195"/>
      <c r="DQ6" s="195"/>
      <c r="DR6" s="195"/>
      <c r="DS6" s="195"/>
      <c r="DT6" s="195"/>
      <c r="DU6" s="195"/>
      <c r="DV6" s="195"/>
      <c r="DW6" s="195"/>
      <c r="DX6" s="195"/>
      <c r="DY6" s="195"/>
      <c r="DZ6" s="195"/>
      <c r="EA6" s="195"/>
      <c r="EB6" s="195"/>
      <c r="EC6" s="195"/>
      <c r="ED6" s="195"/>
      <c r="EE6" s="195"/>
      <c r="EF6" s="195"/>
      <c r="EG6" s="195"/>
      <c r="EH6" s="195"/>
      <c r="EI6" s="195"/>
      <c r="EJ6" s="195"/>
      <c r="EK6" s="195"/>
      <c r="EL6" s="195"/>
      <c r="EM6" s="195"/>
      <c r="EN6" s="195"/>
      <c r="EO6" s="195"/>
      <c r="EP6" s="195"/>
      <c r="EQ6" s="195"/>
      <c r="ER6" s="195"/>
      <c r="ES6" s="195"/>
      <c r="ET6" s="195"/>
      <c r="EU6" s="195"/>
      <c r="EV6" s="195"/>
      <c r="EW6" s="195"/>
      <c r="EX6" s="195"/>
      <c r="EY6" s="195"/>
      <c r="EZ6" s="195"/>
      <c r="FA6" s="195"/>
      <c r="FB6" s="195"/>
      <c r="FC6" s="195"/>
      <c r="FD6" s="195"/>
      <c r="FE6" s="195"/>
      <c r="FF6" s="195"/>
      <c r="FG6" s="195"/>
      <c r="FH6" s="195"/>
      <c r="FI6" s="195"/>
      <c r="FJ6" s="195"/>
      <c r="FK6" s="195"/>
      <c r="FL6" s="195"/>
      <c r="FM6" s="195"/>
      <c r="FN6" s="195"/>
      <c r="FO6" s="195"/>
      <c r="FP6" s="195"/>
      <c r="FQ6" s="195"/>
      <c r="FR6" s="195"/>
      <c r="FS6" s="195"/>
      <c r="FT6" s="195"/>
      <c r="FU6" s="195"/>
      <c r="FV6" s="195"/>
      <c r="FW6" s="195"/>
      <c r="FX6" s="195"/>
      <c r="FY6" s="195"/>
      <c r="FZ6" s="195"/>
      <c r="GA6" s="195"/>
      <c r="GB6" s="195"/>
      <c r="GC6" s="195"/>
      <c r="GD6" s="195"/>
      <c r="GE6" s="195"/>
      <c r="GF6" s="195"/>
      <c r="GG6" s="195"/>
      <c r="GH6" s="195"/>
      <c r="GI6" s="195"/>
      <c r="GJ6" s="195"/>
      <c r="GK6" s="195"/>
      <c r="GL6" s="195"/>
      <c r="GM6" s="195"/>
      <c r="GN6" s="195"/>
      <c r="GO6" s="195"/>
      <c r="GP6" s="195"/>
      <c r="GQ6" s="195"/>
      <c r="GR6" s="195"/>
      <c r="GS6" s="195"/>
      <c r="GT6" s="195"/>
      <c r="GU6" s="195"/>
      <c r="GV6" s="195"/>
      <c r="GW6" s="195"/>
      <c r="GX6" s="195"/>
      <c r="GY6" s="195"/>
      <c r="GZ6" s="195"/>
      <c r="HA6" s="195"/>
      <c r="HB6" s="195"/>
      <c r="HC6" s="195"/>
      <c r="HD6" s="195"/>
      <c r="HE6" s="195"/>
      <c r="HF6" s="195"/>
      <c r="HG6" s="195"/>
      <c r="HH6" s="195"/>
      <c r="HI6" s="195"/>
      <c r="HJ6" s="195"/>
      <c r="HK6" s="195"/>
      <c r="HL6" s="195"/>
      <c r="HM6" s="195"/>
      <c r="HN6" s="195"/>
      <c r="HO6" s="195"/>
      <c r="HP6" s="195"/>
      <c r="HQ6" s="195"/>
      <c r="HR6" s="195"/>
      <c r="HS6" s="195"/>
      <c r="HT6" s="195"/>
      <c r="HU6" s="195"/>
      <c r="HV6" s="195"/>
      <c r="HW6" s="195"/>
      <c r="HX6" s="195"/>
      <c r="HY6" s="195"/>
      <c r="HZ6" s="195"/>
      <c r="IA6" s="195"/>
      <c r="IB6" s="195"/>
      <c r="IC6" s="195"/>
      <c r="ID6" s="195"/>
      <c r="IE6" s="195"/>
      <c r="IF6" s="195"/>
      <c r="IG6" s="195"/>
      <c r="IH6" s="195"/>
      <c r="II6" s="195"/>
      <c r="IJ6" s="195"/>
      <c r="IK6" s="195"/>
      <c r="IL6" s="195"/>
      <c r="IM6" s="195"/>
      <c r="IN6" s="195"/>
      <c r="IO6" s="195"/>
      <c r="IP6" s="195"/>
      <c r="IQ6" s="195"/>
      <c r="IR6" s="195"/>
      <c r="IS6" s="195"/>
      <c r="IT6" s="195"/>
      <c r="IU6" s="195"/>
      <c r="IV6" s="195"/>
      <c r="IW6" s="195"/>
      <c r="IX6" s="195"/>
      <c r="IY6" s="195"/>
      <c r="IZ6" s="195"/>
      <c r="JA6" s="195"/>
      <c r="JB6" s="195"/>
      <c r="JC6" s="195"/>
      <c r="JD6" s="195"/>
      <c r="JE6" s="195"/>
      <c r="JF6" s="195"/>
      <c r="JG6" s="195"/>
      <c r="JH6" s="195"/>
      <c r="JI6" s="195"/>
      <c r="JJ6" s="195"/>
      <c r="JK6" s="195"/>
      <c r="JL6" s="195"/>
      <c r="JM6" s="195"/>
      <c r="JN6" s="195"/>
      <c r="JO6" s="195"/>
      <c r="JP6" s="195"/>
      <c r="JQ6" s="195"/>
      <c r="JR6" s="195"/>
      <c r="JS6" s="195"/>
      <c r="JT6" s="195"/>
      <c r="JU6" s="195"/>
      <c r="JV6" s="195"/>
      <c r="JW6" s="195"/>
      <c r="JX6" s="195"/>
      <c r="JY6" s="195"/>
      <c r="JZ6" s="195"/>
      <c r="KA6" s="195"/>
      <c r="KB6" s="195"/>
      <c r="KC6" s="195"/>
      <c r="KD6" s="195"/>
      <c r="KE6" s="195"/>
      <c r="KF6" s="195"/>
      <c r="KG6" s="195"/>
      <c r="KH6" s="195"/>
      <c r="KI6" s="195"/>
      <c r="KJ6" s="195"/>
      <c r="KK6" s="195"/>
      <c r="KL6" s="195"/>
      <c r="KM6" s="195"/>
      <c r="KN6" s="195"/>
      <c r="KO6" s="195"/>
      <c r="KP6" s="195"/>
      <c r="KQ6" s="195"/>
      <c r="KR6" s="195"/>
      <c r="KS6" s="195"/>
      <c r="KT6" s="195"/>
      <c r="KU6" s="195"/>
      <c r="KV6" s="195"/>
      <c r="KW6" s="195"/>
      <c r="KX6" s="195"/>
      <c r="KY6" s="195"/>
      <c r="KZ6" s="195"/>
      <c r="LA6" s="195"/>
      <c r="LB6" s="195"/>
      <c r="LC6" s="195"/>
      <c r="LD6" s="195"/>
      <c r="LE6" s="195"/>
      <c r="LF6" s="195"/>
      <c r="LG6" s="195"/>
      <c r="LH6" s="195"/>
      <c r="LI6" s="195"/>
      <c r="LJ6" s="195"/>
      <c r="LK6" s="195"/>
      <c r="LL6" s="195"/>
      <c r="LM6" s="195"/>
      <c r="LN6" s="195"/>
      <c r="LO6" s="195"/>
      <c r="LP6" s="195"/>
      <c r="LQ6" s="195"/>
      <c r="LR6" s="195"/>
      <c r="LS6" s="195"/>
      <c r="LT6" s="195"/>
      <c r="LU6" s="195"/>
      <c r="LV6" s="195"/>
      <c r="LW6" s="195"/>
      <c r="LX6" s="195"/>
      <c r="LY6" s="195"/>
      <c r="LZ6" s="195"/>
      <c r="MA6" s="195"/>
      <c r="MB6" s="195"/>
      <c r="MC6" s="195"/>
      <c r="MD6" s="195"/>
      <c r="ME6" s="195"/>
      <c r="MF6" s="195"/>
      <c r="MG6" s="195"/>
      <c r="MH6" s="195"/>
      <c r="MI6" s="195"/>
      <c r="MJ6" s="195"/>
      <c r="MK6" s="195"/>
      <c r="ML6" s="195"/>
      <c r="MM6" s="195"/>
      <c r="MN6" s="195"/>
      <c r="MO6" s="195"/>
      <c r="MP6" s="195"/>
      <c r="MQ6" s="195"/>
      <c r="MR6" s="195"/>
      <c r="MS6" s="195"/>
      <c r="MT6" s="195"/>
      <c r="MU6" s="195"/>
      <c r="MV6" s="195"/>
      <c r="MW6" s="195"/>
      <c r="MX6" s="195"/>
      <c r="MY6" s="195"/>
      <c r="MZ6" s="195"/>
      <c r="NA6" s="195"/>
      <c r="NB6" s="195"/>
      <c r="NC6" s="195"/>
      <c r="ND6" s="195"/>
      <c r="NE6" s="195"/>
      <c r="NF6" s="195"/>
      <c r="NG6" s="195"/>
      <c r="NH6" s="195"/>
      <c r="NI6" s="195"/>
      <c r="NJ6" s="195"/>
      <c r="NK6" s="195"/>
      <c r="NL6" s="195"/>
      <c r="NM6" s="195"/>
      <c r="NN6" s="195"/>
      <c r="NO6" s="195"/>
      <c r="NP6" s="195"/>
      <c r="NQ6" s="195"/>
      <c r="NR6" s="195"/>
      <c r="NS6" s="195"/>
      <c r="NT6" s="195"/>
      <c r="NU6" s="195"/>
      <c r="NV6" s="195"/>
      <c r="NW6" s="195"/>
      <c r="NX6" s="195"/>
      <c r="NY6" s="195"/>
      <c r="NZ6" s="195"/>
      <c r="OA6" s="195"/>
      <c r="OB6" s="195"/>
      <c r="OC6" s="195"/>
      <c r="OD6" s="195"/>
      <c r="OE6" s="195"/>
      <c r="OF6" s="195"/>
      <c r="OG6" s="195"/>
      <c r="OH6" s="195"/>
      <c r="OI6" s="195"/>
      <c r="OJ6" s="195"/>
      <c r="OK6" s="195"/>
      <c r="OL6" s="195"/>
      <c r="OM6" s="195"/>
      <c r="ON6" s="195"/>
      <c r="OO6" s="195"/>
      <c r="OP6" s="195"/>
      <c r="OQ6" s="195"/>
      <c r="OR6" s="195"/>
      <c r="OS6" s="195"/>
      <c r="OT6" s="195"/>
      <c r="OU6" s="195"/>
      <c r="OV6" s="195"/>
      <c r="OW6" s="195"/>
      <c r="OX6" s="195"/>
      <c r="OY6" s="195"/>
      <c r="OZ6" s="195"/>
      <c r="PA6" s="195"/>
      <c r="PB6" s="195"/>
      <c r="PC6" s="195"/>
      <c r="PD6" s="195"/>
      <c r="PE6" s="195"/>
      <c r="PF6" s="195"/>
      <c r="PG6" s="195"/>
      <c r="PH6" s="195"/>
      <c r="PI6" s="195"/>
      <c r="PJ6" s="195"/>
      <c r="PK6" s="195"/>
      <c r="PL6" s="195"/>
      <c r="PM6" s="195"/>
      <c r="PN6" s="195"/>
      <c r="PO6" s="195"/>
      <c r="PP6" s="195"/>
      <c r="PQ6" s="195"/>
      <c r="PR6" s="195"/>
      <c r="PS6" s="195"/>
      <c r="PT6" s="195"/>
      <c r="PU6" s="195"/>
      <c r="PV6" s="195"/>
      <c r="PW6" s="195"/>
      <c r="PX6" s="195"/>
      <c r="PY6" s="195"/>
      <c r="PZ6" s="195"/>
      <c r="QA6" s="195"/>
      <c r="QB6" s="195"/>
      <c r="QC6" s="195"/>
      <c r="QD6" s="195"/>
      <c r="QE6" s="195"/>
      <c r="QF6" s="195"/>
      <c r="QG6" s="195"/>
      <c r="QH6" s="195"/>
      <c r="QI6" s="195"/>
      <c r="QJ6" s="195"/>
      <c r="QK6" s="195"/>
      <c r="QL6" s="195"/>
      <c r="QM6" s="195"/>
      <c r="QN6" s="195"/>
      <c r="QO6" s="195"/>
      <c r="QP6" s="195"/>
      <c r="QQ6" s="195"/>
      <c r="QR6" s="195"/>
      <c r="QS6" s="195"/>
      <c r="QT6" s="195"/>
      <c r="QU6" s="195"/>
      <c r="QV6" s="195"/>
      <c r="QW6" s="195"/>
      <c r="QX6" s="195"/>
      <c r="QY6" s="195"/>
      <c r="QZ6" s="195"/>
      <c r="RA6" s="195"/>
      <c r="RB6" s="195"/>
      <c r="RC6" s="195"/>
      <c r="RD6" s="195"/>
      <c r="RE6" s="195"/>
      <c r="RF6" s="195"/>
      <c r="RG6" s="195"/>
      <c r="RH6" s="195"/>
      <c r="RI6" s="195"/>
      <c r="RJ6" s="195"/>
      <c r="RK6" s="195"/>
      <c r="RL6" s="195"/>
      <c r="RM6" s="195"/>
      <c r="RN6" s="195"/>
      <c r="RO6" s="195"/>
      <c r="RP6" s="195"/>
      <c r="RQ6" s="195"/>
      <c r="RR6" s="195"/>
      <c r="RS6" s="195"/>
      <c r="RT6" s="195"/>
      <c r="RU6" s="195"/>
      <c r="RV6" s="195"/>
      <c r="RW6" s="195"/>
      <c r="RX6" s="195"/>
      <c r="RY6" s="195"/>
      <c r="RZ6" s="195"/>
      <c r="SA6" s="195"/>
      <c r="SB6" s="195"/>
      <c r="SC6" s="195"/>
      <c r="SD6" s="195"/>
      <c r="SE6" s="195"/>
      <c r="SF6" s="195"/>
      <c r="SG6" s="195"/>
      <c r="SH6" s="195"/>
      <c r="SI6" s="195"/>
      <c r="SJ6" s="195"/>
      <c r="SK6" s="195"/>
      <c r="SL6" s="195"/>
      <c r="SM6" s="195"/>
      <c r="SN6" s="195"/>
      <c r="SO6" s="195"/>
      <c r="SP6" s="195"/>
      <c r="SQ6" s="195"/>
      <c r="SR6" s="195"/>
      <c r="SS6" s="195"/>
      <c r="ST6" s="195"/>
      <c r="SU6" s="195"/>
      <c r="SV6" s="195"/>
      <c r="SW6" s="195"/>
      <c r="SX6" s="195"/>
      <c r="SY6" s="195"/>
      <c r="SZ6" s="195"/>
      <c r="TA6" s="195"/>
      <c r="TB6" s="195"/>
      <c r="TC6" s="195"/>
      <c r="TD6" s="195"/>
      <c r="TE6" s="195"/>
      <c r="TF6" s="195"/>
      <c r="TG6" s="195"/>
      <c r="TH6" s="195"/>
      <c r="TI6" s="195"/>
      <c r="TJ6" s="195"/>
      <c r="TK6" s="195"/>
      <c r="TL6" s="195"/>
      <c r="TM6" s="195"/>
      <c r="TN6" s="195"/>
      <c r="TO6" s="195"/>
      <c r="TP6" s="195"/>
      <c r="TQ6" s="195"/>
      <c r="TR6" s="195"/>
      <c r="TS6" s="195"/>
      <c r="TT6" s="195"/>
      <c r="TU6" s="195"/>
      <c r="TV6" s="195"/>
      <c r="TW6" s="195"/>
      <c r="TX6" s="195"/>
      <c r="TY6" s="195"/>
      <c r="TZ6" s="195"/>
      <c r="UA6" s="195"/>
      <c r="UB6" s="195"/>
      <c r="UC6" s="195"/>
      <c r="UD6" s="195"/>
      <c r="UE6" s="195"/>
      <c r="UF6" s="195"/>
      <c r="UG6" s="195"/>
      <c r="UH6" s="195"/>
      <c r="UI6" s="195"/>
      <c r="UJ6" s="195"/>
      <c r="UK6" s="195"/>
      <c r="UL6" s="195"/>
      <c r="UM6" s="195"/>
      <c r="UN6" s="195"/>
      <c r="UO6" s="195"/>
      <c r="UP6" s="195"/>
      <c r="UQ6" s="195"/>
      <c r="UR6" s="195"/>
      <c r="US6" s="195"/>
      <c r="UT6" s="195"/>
      <c r="UU6" s="195"/>
      <c r="UV6" s="195"/>
      <c r="UW6" s="195"/>
      <c r="UX6" s="195"/>
      <c r="UY6" s="195"/>
      <c r="UZ6" s="195"/>
      <c r="VA6" s="195"/>
      <c r="VB6" s="195"/>
      <c r="VC6" s="195"/>
      <c r="VD6" s="195"/>
      <c r="VE6" s="195"/>
      <c r="VF6" s="195"/>
      <c r="VG6" s="195"/>
      <c r="VH6" s="195"/>
      <c r="VI6" s="195"/>
      <c r="VJ6" s="195"/>
      <c r="VK6" s="195"/>
      <c r="VL6" s="195"/>
      <c r="VM6" s="195"/>
      <c r="VN6" s="195"/>
      <c r="VO6" s="195"/>
      <c r="VP6" s="195"/>
      <c r="VQ6" s="195"/>
      <c r="VR6" s="195"/>
      <c r="VS6" s="195"/>
      <c r="VT6" s="195"/>
      <c r="VU6" s="195"/>
      <c r="VV6" s="195"/>
      <c r="VW6" s="195"/>
      <c r="VX6" s="195"/>
      <c r="VY6" s="195"/>
      <c r="VZ6" s="195"/>
      <c r="WA6" s="195"/>
      <c r="WB6" s="195"/>
      <c r="WC6" s="195"/>
      <c r="WD6" s="195"/>
      <c r="WE6" s="195"/>
      <c r="WF6" s="195"/>
      <c r="WG6" s="195"/>
      <c r="WH6" s="195"/>
      <c r="WI6" s="195"/>
      <c r="WJ6" s="195"/>
      <c r="WK6" s="195"/>
      <c r="WL6" s="195"/>
      <c r="WM6" s="195"/>
      <c r="WN6" s="195"/>
      <c r="WO6" s="195"/>
      <c r="WP6" s="195"/>
      <c r="WQ6" s="195"/>
      <c r="WR6" s="195"/>
      <c r="WS6" s="195"/>
      <c r="WT6" s="195"/>
      <c r="WU6" s="195"/>
      <c r="WV6" s="195"/>
      <c r="WW6" s="195"/>
      <c r="WX6" s="195"/>
      <c r="WY6" s="195"/>
      <c r="WZ6" s="195"/>
      <c r="XA6" s="195"/>
      <c r="XB6" s="195"/>
      <c r="XC6" s="195"/>
      <c r="XD6" s="195"/>
      <c r="XE6" s="195"/>
      <c r="XF6" s="195"/>
      <c r="XG6" s="195"/>
      <c r="XH6" s="195"/>
      <c r="XI6" s="195"/>
      <c r="XJ6" s="195"/>
      <c r="XK6" s="195"/>
      <c r="XL6" s="195"/>
      <c r="XM6" s="195"/>
      <c r="XN6" s="195"/>
      <c r="XO6" s="195"/>
      <c r="XP6" s="195"/>
      <c r="XQ6" s="195"/>
      <c r="XR6" s="195"/>
      <c r="XS6" s="195"/>
      <c r="XT6" s="195"/>
      <c r="XU6" s="195"/>
      <c r="XV6" s="195"/>
      <c r="XW6" s="195"/>
      <c r="XX6" s="195"/>
      <c r="XY6" s="195"/>
      <c r="XZ6" s="195"/>
      <c r="YA6" s="195"/>
      <c r="YB6" s="195"/>
      <c r="YC6" s="195"/>
      <c r="YD6" s="195"/>
      <c r="YE6" s="195"/>
      <c r="YF6" s="195"/>
      <c r="YG6" s="195"/>
      <c r="YH6" s="195"/>
      <c r="YI6" s="195"/>
      <c r="YJ6" s="195"/>
      <c r="YK6" s="195"/>
      <c r="YL6" s="195"/>
      <c r="YM6" s="195"/>
      <c r="YN6" s="195"/>
      <c r="YO6" s="195"/>
      <c r="YP6" s="195"/>
      <c r="YQ6" s="195"/>
      <c r="YR6" s="195"/>
      <c r="YS6" s="195"/>
      <c r="YT6" s="195"/>
      <c r="YU6" s="195"/>
      <c r="YV6" s="195"/>
      <c r="YW6" s="195"/>
      <c r="YX6" s="195"/>
      <c r="YY6" s="195"/>
      <c r="YZ6" s="195"/>
      <c r="ZA6" s="195"/>
      <c r="ZB6" s="195"/>
      <c r="ZC6" s="195"/>
      <c r="ZD6" s="195"/>
      <c r="ZE6" s="195"/>
      <c r="ZF6" s="195"/>
      <c r="ZG6" s="195"/>
      <c r="ZH6" s="195"/>
      <c r="ZI6" s="195"/>
      <c r="ZJ6" s="195"/>
      <c r="ZK6" s="195"/>
      <c r="ZL6" s="195"/>
      <c r="ZM6" s="195"/>
      <c r="ZN6" s="195"/>
      <c r="ZO6" s="195"/>
      <c r="ZP6" s="195"/>
      <c r="ZQ6" s="195"/>
      <c r="ZR6" s="195"/>
      <c r="ZS6" s="195"/>
      <c r="ZT6" s="195"/>
      <c r="ZU6" s="195"/>
      <c r="ZV6" s="195"/>
      <c r="ZW6" s="195"/>
      <c r="ZX6" s="195"/>
      <c r="ZY6" s="195"/>
      <c r="ZZ6" s="195"/>
      <c r="AAA6" s="195"/>
      <c r="AAB6" s="195"/>
      <c r="AAC6" s="195"/>
      <c r="AAD6" s="195"/>
      <c r="AAE6" s="195"/>
      <c r="AAF6" s="195"/>
      <c r="AAG6" s="195"/>
      <c r="AAH6" s="195"/>
      <c r="AAI6" s="195"/>
      <c r="AAJ6" s="195"/>
      <c r="AAK6" s="195"/>
      <c r="AAL6" s="195"/>
      <c r="AAM6" s="195"/>
      <c r="AAN6" s="195"/>
      <c r="AAO6" s="195"/>
      <c r="AAP6" s="195"/>
      <c r="AAQ6" s="195"/>
      <c r="AAR6" s="195"/>
      <c r="AAS6" s="195"/>
      <c r="AAT6" s="195"/>
      <c r="AAU6" s="195"/>
      <c r="AAV6" s="195"/>
      <c r="AAW6" s="195"/>
      <c r="AAX6" s="195"/>
      <c r="AAY6" s="195"/>
      <c r="AAZ6" s="195"/>
      <c r="ABA6" s="195"/>
      <c r="ABB6" s="195"/>
      <c r="ABC6" s="195"/>
      <c r="ABD6" s="195"/>
      <c r="ABE6" s="195"/>
      <c r="ABF6" s="195"/>
      <c r="ABG6" s="195"/>
      <c r="ABH6" s="195"/>
      <c r="ABI6" s="195"/>
      <c r="ABJ6" s="195"/>
      <c r="ABK6" s="195"/>
      <c r="ABL6" s="195"/>
      <c r="ABM6" s="195"/>
      <c r="ABN6" s="195"/>
      <c r="ABO6" s="195"/>
      <c r="ABP6" s="195"/>
      <c r="ABQ6" s="195"/>
      <c r="ABR6" s="195"/>
      <c r="ABS6" s="195"/>
      <c r="ABT6" s="195"/>
      <c r="ABU6" s="195"/>
      <c r="ABV6" s="195"/>
      <c r="ABW6" s="195"/>
      <c r="ABX6" s="195"/>
      <c r="ABY6" s="195"/>
      <c r="ABZ6" s="195"/>
      <c r="ACA6" s="195"/>
      <c r="ACB6" s="195"/>
      <c r="ACC6" s="195"/>
      <c r="ACD6" s="195"/>
      <c r="ACE6" s="195"/>
      <c r="ACF6" s="195"/>
      <c r="ACG6" s="195"/>
      <c r="ACH6" s="195"/>
      <c r="ACI6" s="195"/>
      <c r="ACJ6" s="195"/>
      <c r="ACK6" s="195"/>
      <c r="ACL6" s="195"/>
      <c r="ACM6" s="195"/>
      <c r="ACN6" s="195"/>
      <c r="ACO6" s="195"/>
      <c r="ACP6" s="195"/>
      <c r="ACQ6" s="195"/>
      <c r="ACR6" s="195"/>
      <c r="ACS6" s="195"/>
      <c r="ACT6" s="195"/>
      <c r="ACU6" s="195"/>
      <c r="ACV6" s="195"/>
      <c r="ACW6" s="195"/>
      <c r="ACX6" s="195"/>
      <c r="ACY6" s="195"/>
      <c r="ACZ6" s="195"/>
      <c r="ADA6" s="195"/>
      <c r="ADB6" s="195"/>
      <c r="ADC6" s="195"/>
      <c r="ADD6" s="195"/>
      <c r="ADE6" s="195"/>
      <c r="ADF6" s="195"/>
      <c r="ADG6" s="195"/>
      <c r="ADH6" s="195"/>
      <c r="ADI6" s="195"/>
      <c r="ADJ6" s="195"/>
      <c r="ADK6" s="195"/>
      <c r="ADL6" s="195"/>
      <c r="ADM6" s="195"/>
      <c r="ADN6" s="195"/>
      <c r="ADO6" s="195"/>
      <c r="ADP6" s="195"/>
      <c r="ADQ6" s="195"/>
      <c r="ADR6" s="195"/>
      <c r="ADS6" s="195"/>
      <c r="ADT6" s="195"/>
      <c r="ADU6" s="195"/>
      <c r="ADV6" s="195"/>
      <c r="ADW6" s="195"/>
      <c r="ADX6" s="195"/>
      <c r="ADY6" s="195"/>
      <c r="ADZ6" s="195"/>
      <c r="AEA6" s="195"/>
      <c r="AEB6" s="195"/>
      <c r="AEC6" s="195"/>
      <c r="AED6" s="195"/>
      <c r="AEE6" s="195"/>
      <c r="AEF6" s="195"/>
      <c r="AEG6" s="195"/>
      <c r="AEH6" s="195"/>
      <c r="AEI6" s="195"/>
      <c r="AEJ6" s="195"/>
      <c r="AEK6" s="195"/>
      <c r="AEL6" s="195"/>
      <c r="AEM6" s="195"/>
      <c r="AEN6" s="195"/>
      <c r="AEO6" s="195"/>
      <c r="AEP6" s="195"/>
      <c r="AEQ6" s="195"/>
      <c r="AER6" s="195"/>
      <c r="AES6" s="195"/>
      <c r="AET6" s="195"/>
      <c r="AEU6" s="195"/>
      <c r="AEV6" s="195"/>
      <c r="AEW6" s="195"/>
      <c r="AEX6" s="195"/>
      <c r="AEY6" s="195"/>
      <c r="AEZ6" s="195"/>
      <c r="AFA6" s="195"/>
      <c r="AFB6" s="195"/>
      <c r="AFC6" s="195"/>
      <c r="AFD6" s="195"/>
      <c r="AFE6" s="195"/>
      <c r="AFF6" s="195"/>
      <c r="AFG6" s="195"/>
      <c r="AFH6" s="195"/>
      <c r="AFI6" s="195"/>
      <c r="AFJ6" s="195"/>
      <c r="AFK6" s="195"/>
      <c r="AFL6" s="195"/>
      <c r="AFM6" s="195"/>
      <c r="AFN6" s="195"/>
      <c r="AFO6" s="195"/>
      <c r="AFP6" s="195"/>
      <c r="AFQ6" s="195"/>
      <c r="AFR6" s="195"/>
      <c r="AFS6" s="195"/>
      <c r="AFT6" s="195"/>
      <c r="AFU6" s="195"/>
      <c r="AFV6" s="195"/>
      <c r="AFW6" s="195"/>
      <c r="AFX6" s="195"/>
      <c r="AFY6" s="195"/>
      <c r="AFZ6" s="195"/>
      <c r="AGA6" s="195"/>
      <c r="AGB6" s="195"/>
      <c r="AGC6" s="195"/>
      <c r="AGD6" s="195"/>
      <c r="AGE6" s="195"/>
      <c r="AGF6" s="195"/>
      <c r="AGG6" s="195"/>
      <c r="AGH6" s="195"/>
      <c r="AGI6" s="195"/>
      <c r="AGJ6" s="195"/>
      <c r="AGK6" s="195"/>
      <c r="AGL6" s="195"/>
      <c r="AGM6" s="195"/>
      <c r="AGN6" s="195"/>
      <c r="AGO6" s="195"/>
      <c r="AGP6" s="195"/>
      <c r="AGQ6" s="195"/>
      <c r="AGR6" s="195"/>
      <c r="AGS6" s="195"/>
      <c r="AGT6" s="195"/>
      <c r="AGU6" s="195"/>
      <c r="AGV6" s="195"/>
      <c r="AGW6" s="195"/>
      <c r="AGX6" s="195"/>
      <c r="AGY6" s="195"/>
      <c r="AGZ6" s="195"/>
      <c r="AHA6" s="195"/>
      <c r="AHB6" s="195"/>
      <c r="AHC6" s="195"/>
      <c r="AHD6" s="195"/>
      <c r="AHE6" s="195"/>
      <c r="AHF6" s="195"/>
      <c r="AHG6" s="195"/>
      <c r="AHH6" s="195"/>
      <c r="AHI6" s="195"/>
      <c r="AHJ6" s="195"/>
      <c r="AHK6" s="195"/>
      <c r="AHL6" s="195"/>
      <c r="AHM6" s="195"/>
      <c r="AHN6" s="195"/>
      <c r="AHO6" s="195"/>
      <c r="AHP6" s="195"/>
      <c r="AHQ6" s="195"/>
      <c r="AHR6" s="195"/>
      <c r="AHS6" s="195"/>
      <c r="AHT6" s="195"/>
      <c r="AHU6" s="195"/>
      <c r="AHV6" s="195"/>
      <c r="AHW6" s="195"/>
      <c r="AHX6" s="195"/>
      <c r="AHY6" s="195"/>
      <c r="AHZ6" s="195"/>
      <c r="AIA6" s="195"/>
      <c r="AIB6" s="195"/>
      <c r="AIC6" s="195"/>
      <c r="AID6" s="195"/>
      <c r="AIE6" s="195"/>
      <c r="AIF6" s="195"/>
      <c r="AIG6" s="195"/>
      <c r="AIH6" s="195"/>
      <c r="AII6" s="195"/>
      <c r="AIJ6" s="195"/>
      <c r="AIK6" s="195"/>
      <c r="AIL6" s="195"/>
      <c r="AIM6" s="195"/>
      <c r="AIN6" s="195"/>
      <c r="AIO6" s="195"/>
      <c r="AIP6" s="195"/>
      <c r="AIQ6" s="195"/>
      <c r="AIR6" s="195"/>
      <c r="AIS6" s="195"/>
      <c r="AIT6" s="195"/>
      <c r="AIU6" s="195"/>
      <c r="AIV6" s="195"/>
      <c r="AIW6" s="195"/>
      <c r="AIX6" s="195"/>
      <c r="AIY6" s="195"/>
      <c r="AIZ6" s="195"/>
      <c r="AJA6" s="195"/>
      <c r="AJB6" s="195"/>
      <c r="AJC6" s="195"/>
      <c r="AJD6" s="195"/>
      <c r="AJE6" s="195"/>
      <c r="AJF6" s="195"/>
      <c r="AJG6" s="195"/>
      <c r="AJH6" s="195"/>
      <c r="AJI6" s="195"/>
      <c r="AJJ6" s="195"/>
      <c r="AJK6" s="195"/>
      <c r="AJL6" s="195"/>
      <c r="AJM6" s="195"/>
      <c r="AJN6" s="195"/>
      <c r="AJO6" s="195"/>
      <c r="AJP6" s="195"/>
      <c r="AJQ6" s="195"/>
      <c r="AJR6" s="195"/>
      <c r="AJS6" s="195"/>
      <c r="AJT6" s="195"/>
      <c r="AJU6" s="195"/>
      <c r="AJV6" s="195"/>
      <c r="AJW6" s="195"/>
      <c r="AJX6" s="195"/>
      <c r="AJY6" s="195"/>
      <c r="AJZ6" s="195"/>
      <c r="AKA6" s="195"/>
      <c r="AKB6" s="195"/>
      <c r="AKC6" s="195"/>
      <c r="AKD6" s="195"/>
      <c r="AKE6" s="195"/>
      <c r="AKF6" s="195"/>
      <c r="AKG6" s="195"/>
      <c r="AKH6" s="195"/>
      <c r="AKI6" s="195"/>
      <c r="AKJ6" s="195"/>
      <c r="AKK6" s="195"/>
      <c r="AKL6" s="195"/>
      <c r="AKM6" s="195"/>
      <c r="AKN6" s="195"/>
      <c r="AKO6" s="195"/>
      <c r="AKP6" s="195"/>
      <c r="AKQ6" s="195"/>
      <c r="AKR6" s="195"/>
      <c r="AKS6" s="195"/>
      <c r="AKT6" s="195"/>
      <c r="AKU6" s="195"/>
      <c r="AKV6" s="195"/>
      <c r="AKW6" s="195"/>
      <c r="AKX6" s="195"/>
      <c r="AKY6" s="195"/>
      <c r="AKZ6" s="195"/>
      <c r="ALA6" s="195"/>
      <c r="ALB6" s="195"/>
      <c r="ALC6" s="195"/>
      <c r="ALD6" s="195"/>
      <c r="ALE6" s="195"/>
      <c r="ALF6" s="195"/>
      <c r="ALG6" s="195"/>
      <c r="ALH6" s="195"/>
      <c r="ALI6" s="195"/>
      <c r="ALJ6" s="195"/>
      <c r="ALK6" s="195"/>
      <c r="ALL6" s="195"/>
      <c r="ALM6" s="195"/>
      <c r="ALN6" s="195"/>
      <c r="ALO6" s="195"/>
      <c r="ALP6" s="195"/>
      <c r="ALQ6" s="195"/>
      <c r="ALR6" s="195"/>
      <c r="ALS6" s="195"/>
      <c r="ALT6" s="195"/>
      <c r="ALU6" s="195"/>
      <c r="ALV6" s="195"/>
      <c r="ALW6" s="195"/>
      <c r="ALX6" s="195"/>
      <c r="ALY6" s="195"/>
      <c r="ALZ6" s="195"/>
      <c r="AMA6" s="195"/>
      <c r="AMB6" s="195"/>
      <c r="AMC6" s="195"/>
      <c r="AMD6" s="195"/>
      <c r="AME6" s="195"/>
      <c r="AMF6" s="195"/>
      <c r="AMG6" s="195"/>
      <c r="AMH6" s="195"/>
      <c r="AMI6" s="195"/>
      <c r="AMJ6" s="195"/>
      <c r="AMK6" s="195"/>
      <c r="AML6" s="195"/>
      <c r="AMM6" s="195"/>
      <c r="AMN6" s="195"/>
      <c r="AMO6" s="195"/>
      <c r="AMP6" s="195"/>
      <c r="AMQ6" s="195"/>
      <c r="AMR6" s="195"/>
      <c r="AMS6" s="195"/>
      <c r="AMT6" s="195"/>
      <c r="AMU6" s="195"/>
      <c r="AMV6" s="195"/>
      <c r="AMW6" s="195"/>
      <c r="AMX6" s="195"/>
      <c r="AMY6" s="195"/>
      <c r="AMZ6" s="195"/>
      <c r="ANA6" s="195"/>
      <c r="ANB6" s="195"/>
      <c r="ANC6" s="195"/>
      <c r="AND6" s="195"/>
      <c r="ANE6" s="195"/>
      <c r="ANF6" s="195"/>
      <c r="ANG6" s="195"/>
      <c r="ANH6" s="195"/>
      <c r="ANI6" s="195"/>
      <c r="ANJ6" s="195"/>
      <c r="ANK6" s="195"/>
      <c r="ANL6" s="195"/>
      <c r="ANM6" s="195"/>
      <c r="ANN6" s="195"/>
      <c r="ANO6" s="195"/>
      <c r="ANP6" s="195"/>
      <c r="ANQ6" s="195"/>
      <c r="ANR6" s="195"/>
      <c r="ANS6" s="195"/>
      <c r="ANT6" s="195"/>
      <c r="ANU6" s="195"/>
      <c r="ANV6" s="195"/>
      <c r="ANW6" s="195"/>
      <c r="ANX6" s="195"/>
      <c r="ANY6" s="195"/>
      <c r="ANZ6" s="195"/>
      <c r="AOA6" s="195"/>
      <c r="AOB6" s="195"/>
      <c r="AOC6" s="195"/>
      <c r="AOD6" s="195"/>
      <c r="AOE6" s="195"/>
      <c r="AOF6" s="195"/>
      <c r="AOG6" s="195"/>
      <c r="AOH6" s="195"/>
      <c r="AOI6" s="195"/>
      <c r="AOJ6" s="195"/>
      <c r="AOK6" s="195"/>
      <c r="AOL6" s="195"/>
      <c r="AOM6" s="195"/>
      <c r="AON6" s="195"/>
      <c r="AOO6" s="195"/>
      <c r="AOP6" s="195"/>
      <c r="AOQ6" s="195"/>
      <c r="AOR6" s="195"/>
      <c r="AOS6" s="195"/>
      <c r="AOT6" s="195"/>
      <c r="AOU6" s="195"/>
      <c r="AOV6" s="195"/>
      <c r="AOW6" s="195"/>
      <c r="AOX6" s="195"/>
      <c r="AOY6" s="195"/>
      <c r="AOZ6" s="195"/>
      <c r="APA6" s="195"/>
      <c r="APB6" s="195"/>
      <c r="APC6" s="195"/>
      <c r="APD6" s="195"/>
      <c r="APE6" s="195"/>
      <c r="APF6" s="195"/>
      <c r="APG6" s="195"/>
      <c r="APH6" s="195"/>
      <c r="API6" s="195"/>
      <c r="APJ6" s="195"/>
      <c r="APK6" s="195"/>
      <c r="APL6" s="195"/>
      <c r="APM6" s="195"/>
      <c r="APN6" s="195"/>
      <c r="APO6" s="195"/>
      <c r="APP6" s="195"/>
      <c r="APQ6" s="195"/>
      <c r="APR6" s="195"/>
      <c r="APS6" s="195"/>
      <c r="APT6" s="195"/>
      <c r="APU6" s="195"/>
      <c r="APV6" s="195"/>
      <c r="APW6" s="195"/>
      <c r="APX6" s="195"/>
      <c r="APY6" s="195"/>
      <c r="APZ6" s="195"/>
      <c r="AQA6" s="195"/>
      <c r="AQB6" s="195"/>
      <c r="AQC6" s="195"/>
      <c r="AQD6" s="195"/>
      <c r="AQE6" s="195"/>
      <c r="AQF6" s="195"/>
      <c r="AQG6" s="195"/>
      <c r="AQH6" s="195"/>
      <c r="AQI6" s="195"/>
      <c r="AQJ6" s="195"/>
      <c r="AQK6" s="195"/>
      <c r="AQL6" s="195"/>
      <c r="AQM6" s="195"/>
      <c r="AQN6" s="195"/>
      <c r="AQO6" s="195"/>
      <c r="AQP6" s="195"/>
      <c r="AQQ6" s="195"/>
      <c r="AQR6" s="195"/>
      <c r="AQS6" s="195"/>
      <c r="AQT6" s="195"/>
      <c r="AQU6" s="195"/>
      <c r="AQV6" s="195"/>
      <c r="AQW6" s="195"/>
      <c r="AQX6" s="195"/>
      <c r="AQY6" s="195"/>
      <c r="AQZ6" s="195"/>
      <c r="ARA6" s="195"/>
      <c r="ARB6" s="195"/>
      <c r="ARC6" s="195"/>
      <c r="ARD6" s="195"/>
      <c r="ARE6" s="195"/>
      <c r="ARF6" s="195"/>
      <c r="ARG6" s="195"/>
      <c r="ARH6" s="195"/>
      <c r="ARI6" s="195"/>
      <c r="ARJ6" s="195"/>
      <c r="ARK6" s="195"/>
      <c r="ARL6" s="195"/>
      <c r="ARM6" s="195"/>
      <c r="ARN6" s="195"/>
      <c r="ARO6" s="195"/>
      <c r="ARP6" s="195"/>
      <c r="ARQ6" s="195"/>
      <c r="ARR6" s="195"/>
      <c r="ARS6" s="195"/>
      <c r="ART6" s="195"/>
      <c r="ARU6" s="195"/>
      <c r="ARV6" s="195"/>
      <c r="ARW6" s="195"/>
      <c r="ARX6" s="195"/>
      <c r="ARY6" s="195"/>
      <c r="ARZ6" s="195"/>
      <c r="ASA6" s="195"/>
      <c r="ASB6" s="195"/>
      <c r="ASC6" s="195"/>
      <c r="ASD6" s="195"/>
      <c r="ASE6" s="195"/>
      <c r="ASF6" s="195"/>
      <c r="ASG6" s="195"/>
      <c r="ASH6" s="195"/>
      <c r="ASI6" s="195"/>
      <c r="ASJ6" s="195"/>
      <c r="ASK6" s="195"/>
      <c r="ASL6" s="195"/>
      <c r="ASM6" s="195"/>
      <c r="ASN6" s="195"/>
      <c r="ASO6" s="195"/>
      <c r="ASP6" s="195"/>
      <c r="ASQ6" s="195"/>
      <c r="ASR6" s="195"/>
      <c r="ASS6" s="195"/>
      <c r="AST6" s="195"/>
      <c r="ASU6" s="195"/>
      <c r="ASV6" s="195"/>
      <c r="ASW6" s="195"/>
      <c r="ASX6" s="195"/>
      <c r="ASY6" s="195"/>
      <c r="ASZ6" s="195"/>
      <c r="ATA6" s="195"/>
      <c r="ATB6" s="195"/>
      <c r="ATC6" s="195"/>
      <c r="ATD6" s="195"/>
      <c r="ATE6" s="195"/>
      <c r="ATF6" s="195"/>
      <c r="ATG6" s="195"/>
      <c r="ATH6" s="195"/>
      <c r="ATI6" s="195"/>
      <c r="ATJ6" s="195"/>
      <c r="ATK6" s="195"/>
      <c r="ATL6" s="195"/>
      <c r="ATM6" s="195"/>
      <c r="ATN6" s="195"/>
      <c r="ATO6" s="195"/>
      <c r="ATP6" s="195"/>
      <c r="ATQ6" s="195"/>
      <c r="ATR6" s="195"/>
      <c r="ATS6" s="195"/>
      <c r="ATT6" s="195"/>
      <c r="ATU6" s="195"/>
      <c r="ATV6" s="195"/>
      <c r="ATW6" s="195"/>
      <c r="ATX6" s="195"/>
      <c r="ATY6" s="195"/>
      <c r="ATZ6" s="195"/>
      <c r="AUA6" s="195"/>
      <c r="AUB6" s="195"/>
      <c r="AUC6" s="195"/>
      <c r="AUD6" s="195"/>
      <c r="AUE6" s="195"/>
      <c r="AUF6" s="195"/>
      <c r="AUG6" s="195"/>
      <c r="AUH6" s="195"/>
      <c r="AUI6" s="195"/>
      <c r="AUJ6" s="195"/>
      <c r="AUK6" s="195"/>
      <c r="AUL6" s="195"/>
      <c r="AUM6" s="195"/>
      <c r="AUN6" s="195"/>
      <c r="AUO6" s="195"/>
      <c r="AUP6" s="195"/>
      <c r="AUQ6" s="195"/>
      <c r="AUR6" s="195"/>
      <c r="AUS6" s="195"/>
      <c r="AUT6" s="195"/>
      <c r="AUU6" s="195"/>
      <c r="AUV6" s="195"/>
      <c r="AUW6" s="195"/>
      <c r="AUX6" s="195"/>
      <c r="AUY6" s="195"/>
      <c r="AUZ6" s="195"/>
      <c r="AVA6" s="195"/>
      <c r="AVB6" s="195"/>
      <c r="AVC6" s="195"/>
      <c r="AVD6" s="195"/>
      <c r="AVE6" s="195"/>
      <c r="AVF6" s="195"/>
      <c r="AVG6" s="195"/>
      <c r="AVH6" s="195"/>
      <c r="AVI6" s="195"/>
      <c r="AVJ6" s="195"/>
      <c r="AVK6" s="195"/>
      <c r="AVL6" s="195"/>
      <c r="AVM6" s="195"/>
      <c r="AVN6" s="195"/>
      <c r="AVO6" s="195"/>
      <c r="AVP6" s="195"/>
      <c r="AVQ6" s="195"/>
      <c r="AVR6" s="195"/>
      <c r="AVS6" s="195"/>
      <c r="AVT6" s="195"/>
      <c r="AVU6" s="195"/>
      <c r="AVV6" s="195"/>
      <c r="AVW6" s="195"/>
      <c r="AVX6" s="195"/>
      <c r="AVY6" s="195"/>
      <c r="AVZ6" s="195"/>
      <c r="AWA6" s="195"/>
      <c r="AWB6" s="195"/>
      <c r="AWC6" s="195"/>
      <c r="AWD6" s="195"/>
      <c r="AWE6" s="195"/>
      <c r="AWF6" s="195"/>
      <c r="AWG6" s="195"/>
      <c r="AWH6" s="195"/>
      <c r="AWI6" s="195"/>
      <c r="AWJ6" s="195"/>
      <c r="AWK6" s="195"/>
      <c r="AWL6" s="195"/>
      <c r="AWM6" s="195"/>
      <c r="AWN6" s="195"/>
      <c r="AWO6" s="195"/>
      <c r="AWP6" s="195"/>
      <c r="AWQ6" s="195"/>
      <c r="AWR6" s="195"/>
      <c r="AWS6" s="195"/>
      <c r="AWT6" s="195"/>
      <c r="AWU6" s="195"/>
      <c r="AWV6" s="195"/>
      <c r="AWW6" s="195"/>
      <c r="AWX6" s="195"/>
      <c r="AWY6" s="195"/>
      <c r="AWZ6" s="195"/>
      <c r="AXA6" s="195"/>
      <c r="AXB6" s="195"/>
      <c r="AXC6" s="195"/>
      <c r="AXD6" s="195"/>
      <c r="AXE6" s="195"/>
      <c r="AXF6" s="195"/>
      <c r="AXG6" s="195"/>
      <c r="AXH6" s="195"/>
      <c r="AXI6" s="195"/>
      <c r="AXJ6" s="195"/>
      <c r="AXK6" s="195"/>
      <c r="AXL6" s="195"/>
      <c r="AXM6" s="195"/>
      <c r="AXN6" s="195"/>
      <c r="AXO6" s="195"/>
      <c r="AXP6" s="195"/>
      <c r="AXQ6" s="195"/>
      <c r="AXR6" s="195"/>
      <c r="AXS6" s="195"/>
      <c r="AXT6" s="195"/>
      <c r="AXU6" s="195"/>
      <c r="AXV6" s="195"/>
      <c r="AXW6" s="195"/>
      <c r="AXX6" s="195"/>
      <c r="AXY6" s="195"/>
      <c r="AXZ6" s="195"/>
      <c r="AYA6" s="195"/>
      <c r="AYB6" s="195"/>
      <c r="AYC6" s="195"/>
      <c r="AYD6" s="195"/>
      <c r="AYE6" s="195"/>
      <c r="AYF6" s="195"/>
      <c r="AYG6" s="195"/>
      <c r="AYH6" s="195"/>
      <c r="AYI6" s="195"/>
      <c r="AYJ6" s="195"/>
      <c r="AYK6" s="195"/>
      <c r="AYL6" s="195"/>
      <c r="AYM6" s="195"/>
      <c r="AYN6" s="195"/>
      <c r="AYO6" s="195"/>
      <c r="AYP6" s="195"/>
      <c r="AYQ6" s="195"/>
      <c r="AYR6" s="195"/>
      <c r="AYS6" s="195"/>
      <c r="AYT6" s="195"/>
      <c r="AYU6" s="195"/>
      <c r="AYV6" s="195"/>
      <c r="AYW6" s="195"/>
      <c r="AYX6" s="195"/>
      <c r="AYY6" s="195"/>
      <c r="AYZ6" s="195"/>
      <c r="AZA6" s="195"/>
      <c r="AZB6" s="195"/>
      <c r="AZC6" s="195"/>
      <c r="AZD6" s="195"/>
      <c r="AZE6" s="195"/>
      <c r="AZF6" s="195"/>
      <c r="AZG6" s="195"/>
      <c r="AZH6" s="195"/>
      <c r="AZI6" s="195"/>
      <c r="AZJ6" s="195"/>
      <c r="AZK6" s="195"/>
      <c r="AZL6" s="195"/>
      <c r="AZM6" s="195"/>
      <c r="AZN6" s="195"/>
      <c r="AZO6" s="195"/>
      <c r="AZP6" s="195"/>
      <c r="AZQ6" s="195"/>
      <c r="AZR6" s="195"/>
      <c r="AZS6" s="195"/>
      <c r="AZT6" s="195"/>
      <c r="AZU6" s="195"/>
      <c r="AZV6" s="195"/>
      <c r="AZW6" s="195"/>
      <c r="AZX6" s="195"/>
      <c r="AZY6" s="195"/>
      <c r="AZZ6" s="195"/>
      <c r="BAA6" s="195"/>
      <c r="BAB6" s="195"/>
      <c r="BAC6" s="195"/>
      <c r="BAD6" s="195"/>
      <c r="BAE6" s="195"/>
      <c r="BAF6" s="195"/>
      <c r="BAG6" s="195"/>
      <c r="BAH6" s="195"/>
      <c r="BAI6" s="195"/>
      <c r="BAJ6" s="195"/>
      <c r="BAK6" s="195"/>
      <c r="BAL6" s="195"/>
      <c r="BAM6" s="195"/>
      <c r="BAN6" s="195"/>
      <c r="BAO6" s="195"/>
      <c r="BAP6" s="195"/>
      <c r="BAQ6" s="195"/>
      <c r="BAR6" s="195"/>
      <c r="BAS6" s="195"/>
      <c r="BAT6" s="195"/>
      <c r="BAU6" s="195"/>
      <c r="BAV6" s="195"/>
      <c r="BAW6" s="195"/>
      <c r="BAX6" s="195"/>
      <c r="BAY6" s="195"/>
      <c r="BAZ6" s="195"/>
      <c r="BBA6" s="195"/>
      <c r="BBB6" s="195"/>
      <c r="BBC6" s="195"/>
      <c r="BBD6" s="195"/>
      <c r="BBE6" s="195"/>
      <c r="BBF6" s="195"/>
      <c r="BBG6" s="195"/>
      <c r="BBH6" s="195"/>
      <c r="BBI6" s="195"/>
      <c r="BBJ6" s="195"/>
      <c r="BBK6" s="195"/>
      <c r="BBL6" s="195"/>
      <c r="BBM6" s="195"/>
      <c r="BBN6" s="195"/>
      <c r="BBO6" s="195"/>
      <c r="BBP6" s="195"/>
      <c r="BBQ6" s="195"/>
      <c r="BBR6" s="195"/>
      <c r="BBS6" s="195"/>
      <c r="BBT6" s="195"/>
      <c r="BBU6" s="195"/>
      <c r="BBV6" s="195"/>
      <c r="BBW6" s="195"/>
      <c r="BBX6" s="195"/>
      <c r="BBY6" s="195"/>
      <c r="BBZ6" s="195"/>
      <c r="BCA6" s="195"/>
      <c r="BCB6" s="195"/>
      <c r="BCC6" s="195"/>
      <c r="BCD6" s="195"/>
      <c r="BCE6" s="195"/>
      <c r="BCF6" s="195"/>
      <c r="BCG6" s="195"/>
      <c r="BCH6" s="195"/>
      <c r="BCI6" s="195"/>
      <c r="BCJ6" s="195"/>
      <c r="BCK6" s="195"/>
      <c r="BCL6" s="195"/>
      <c r="BCM6" s="195"/>
      <c r="BCN6" s="195"/>
      <c r="BCO6" s="195"/>
      <c r="BCP6" s="195"/>
      <c r="BCQ6" s="195"/>
      <c r="BCR6" s="195"/>
      <c r="BCS6" s="195"/>
      <c r="BCT6" s="195"/>
      <c r="BCU6" s="195"/>
      <c r="BCV6" s="195"/>
      <c r="BCW6" s="195"/>
      <c r="BCX6" s="195"/>
      <c r="BCY6" s="195"/>
      <c r="BCZ6" s="195"/>
      <c r="BDA6" s="195"/>
      <c r="BDB6" s="195"/>
      <c r="BDC6" s="195"/>
      <c r="BDD6" s="195"/>
      <c r="BDE6" s="195"/>
      <c r="BDF6" s="195"/>
      <c r="BDG6" s="195"/>
      <c r="BDH6" s="195"/>
      <c r="BDI6" s="195"/>
      <c r="BDJ6" s="195"/>
      <c r="BDK6" s="195"/>
      <c r="BDL6" s="195"/>
      <c r="BDM6" s="195"/>
      <c r="BDN6" s="195"/>
      <c r="BDO6" s="195"/>
      <c r="BDP6" s="195"/>
      <c r="BDQ6" s="195"/>
      <c r="BDR6" s="195"/>
      <c r="BDS6" s="195"/>
      <c r="BDT6" s="195"/>
      <c r="BDU6" s="195"/>
      <c r="BDV6" s="195"/>
      <c r="BDW6" s="195"/>
      <c r="BDX6" s="195"/>
      <c r="BDY6" s="195"/>
      <c r="BDZ6" s="195"/>
      <c r="BEA6" s="195"/>
      <c r="BEB6" s="195"/>
      <c r="BEC6" s="195"/>
      <c r="BED6" s="195"/>
      <c r="BEE6" s="195"/>
      <c r="BEF6" s="195"/>
      <c r="BEG6" s="195"/>
      <c r="BEH6" s="195"/>
      <c r="BEI6" s="195"/>
      <c r="BEJ6" s="195"/>
      <c r="BEK6" s="195"/>
      <c r="BEL6" s="195"/>
      <c r="BEM6" s="195"/>
      <c r="BEN6" s="195"/>
      <c r="BEO6" s="195"/>
      <c r="BEP6" s="195"/>
      <c r="BEQ6" s="195"/>
      <c r="BER6" s="195"/>
      <c r="BES6" s="195"/>
      <c r="BET6" s="195"/>
      <c r="BEU6" s="195"/>
      <c r="BEV6" s="195"/>
      <c r="BEW6" s="195"/>
      <c r="BEX6" s="195"/>
      <c r="BEY6" s="195"/>
      <c r="BEZ6" s="195"/>
      <c r="BFA6" s="195"/>
      <c r="BFB6" s="195"/>
      <c r="BFC6" s="195"/>
      <c r="BFD6" s="195"/>
      <c r="BFE6" s="195"/>
      <c r="BFF6" s="195"/>
      <c r="BFG6" s="195"/>
      <c r="BFH6" s="195"/>
      <c r="BFI6" s="195"/>
      <c r="BFJ6" s="195"/>
      <c r="BFK6" s="195"/>
      <c r="BFL6" s="195"/>
      <c r="BFM6" s="195"/>
      <c r="BFN6" s="195"/>
      <c r="BFO6" s="195"/>
      <c r="BFP6" s="195"/>
      <c r="BFQ6" s="195"/>
      <c r="BFR6" s="195"/>
      <c r="BFS6" s="195"/>
      <c r="BFT6" s="195"/>
      <c r="BFU6" s="195"/>
      <c r="BFV6" s="195"/>
      <c r="BFW6" s="195"/>
      <c r="BFX6" s="195"/>
      <c r="BFY6" s="195"/>
      <c r="BFZ6" s="195"/>
      <c r="BGA6" s="195"/>
      <c r="BGB6" s="195"/>
      <c r="BGC6" s="195"/>
      <c r="BGD6" s="195"/>
      <c r="BGE6" s="195"/>
      <c r="BGF6" s="195"/>
      <c r="BGG6" s="195"/>
      <c r="BGH6" s="195"/>
      <c r="BGI6" s="195"/>
      <c r="BGJ6" s="195"/>
      <c r="BGK6" s="195"/>
      <c r="BGL6" s="195"/>
      <c r="BGM6" s="195"/>
      <c r="BGN6" s="195"/>
      <c r="BGO6" s="195"/>
      <c r="BGP6" s="195"/>
      <c r="BGQ6" s="195"/>
      <c r="BGR6" s="195"/>
      <c r="BGS6" s="195"/>
      <c r="BGT6" s="195"/>
      <c r="BGU6" s="195"/>
      <c r="BGV6" s="195"/>
      <c r="BGW6" s="195"/>
      <c r="BGX6" s="195"/>
      <c r="BGY6" s="195"/>
      <c r="BGZ6" s="195"/>
      <c r="BHA6" s="195"/>
      <c r="BHB6" s="195"/>
      <c r="BHC6" s="195"/>
      <c r="BHD6" s="195"/>
      <c r="BHE6" s="195"/>
      <c r="BHF6" s="195"/>
      <c r="BHG6" s="195"/>
      <c r="BHH6" s="195"/>
      <c r="BHI6" s="195"/>
      <c r="BHJ6" s="195"/>
      <c r="BHK6" s="195"/>
      <c r="BHL6" s="195"/>
      <c r="BHM6" s="195"/>
      <c r="BHN6" s="195"/>
      <c r="BHO6" s="195"/>
      <c r="BHP6" s="195"/>
      <c r="BHQ6" s="195"/>
      <c r="BHR6" s="195"/>
      <c r="BHS6" s="195"/>
      <c r="BHT6" s="195"/>
      <c r="BHU6" s="195"/>
      <c r="BHV6" s="195"/>
      <c r="BHW6" s="195"/>
      <c r="BHX6" s="195"/>
      <c r="BHY6" s="195"/>
      <c r="BHZ6" s="195"/>
      <c r="BIA6" s="195"/>
      <c r="BIB6" s="195"/>
      <c r="BIC6" s="195"/>
      <c r="BID6" s="195"/>
      <c r="BIE6" s="195"/>
      <c r="BIF6" s="195"/>
      <c r="BIG6" s="195"/>
      <c r="BIH6" s="195"/>
      <c r="BII6" s="195"/>
      <c r="BIJ6" s="195"/>
      <c r="BIK6" s="195"/>
      <c r="BIL6" s="195"/>
      <c r="BIM6" s="195"/>
      <c r="BIN6" s="195"/>
      <c r="BIO6" s="195"/>
      <c r="BIP6" s="195"/>
      <c r="BIQ6" s="195"/>
      <c r="BIR6" s="195"/>
      <c r="BIS6" s="195"/>
      <c r="BIT6" s="195"/>
      <c r="BIU6" s="195"/>
      <c r="BIV6" s="195"/>
      <c r="BIW6" s="195"/>
      <c r="BIX6" s="195"/>
      <c r="BIY6" s="195"/>
      <c r="BIZ6" s="195"/>
      <c r="BJA6" s="195"/>
      <c r="BJB6" s="195"/>
      <c r="BJC6" s="195"/>
      <c r="BJD6" s="195"/>
      <c r="BJE6" s="195"/>
      <c r="BJF6" s="195"/>
      <c r="BJG6" s="195"/>
      <c r="BJH6" s="195"/>
      <c r="BJI6" s="195"/>
      <c r="BJJ6" s="195"/>
      <c r="BJK6" s="195"/>
      <c r="BJL6" s="195"/>
      <c r="BJM6" s="195"/>
      <c r="BJN6" s="195"/>
      <c r="BJO6" s="195"/>
      <c r="BJP6" s="195"/>
      <c r="BJQ6" s="195"/>
      <c r="BJR6" s="195"/>
      <c r="BJS6" s="195"/>
      <c r="BJT6" s="195"/>
      <c r="BJU6" s="195"/>
      <c r="BJV6" s="195"/>
      <c r="BJW6" s="195"/>
      <c r="BJX6" s="195"/>
      <c r="BJY6" s="195"/>
      <c r="BJZ6" s="195"/>
      <c r="BKA6" s="195"/>
      <c r="BKB6" s="195"/>
      <c r="BKC6" s="195"/>
      <c r="BKD6" s="195"/>
      <c r="BKE6" s="195"/>
      <c r="BKF6" s="195"/>
      <c r="BKG6" s="195"/>
      <c r="BKH6" s="195"/>
      <c r="BKI6" s="195"/>
      <c r="BKJ6" s="195"/>
      <c r="BKK6" s="195"/>
      <c r="BKL6" s="195"/>
      <c r="BKM6" s="195"/>
      <c r="BKN6" s="195"/>
      <c r="BKO6" s="195"/>
      <c r="BKP6" s="195"/>
      <c r="BKQ6" s="195"/>
      <c r="BKR6" s="195"/>
      <c r="BKS6" s="195"/>
      <c r="BKT6" s="195"/>
      <c r="BKU6" s="195"/>
      <c r="BKV6" s="195"/>
      <c r="BKW6" s="195"/>
      <c r="BKX6" s="195"/>
      <c r="BKY6" s="195"/>
      <c r="BKZ6" s="195"/>
      <c r="BLA6" s="195"/>
      <c r="BLB6" s="195"/>
      <c r="BLC6" s="195"/>
      <c r="BLD6" s="195"/>
      <c r="BLE6" s="195"/>
      <c r="BLF6" s="195"/>
      <c r="BLG6" s="195"/>
      <c r="BLH6" s="195"/>
      <c r="BLI6" s="195"/>
      <c r="BLJ6" s="195"/>
      <c r="BLK6" s="195"/>
      <c r="BLL6" s="195"/>
      <c r="BLM6" s="195"/>
      <c r="BLN6" s="195"/>
      <c r="BLO6" s="195"/>
      <c r="BLP6" s="195"/>
      <c r="BLQ6" s="195"/>
      <c r="BLR6" s="195"/>
      <c r="BLS6" s="195"/>
      <c r="BLT6" s="195"/>
      <c r="BLU6" s="195"/>
      <c r="BLV6" s="195"/>
      <c r="BLW6" s="195"/>
      <c r="BLX6" s="195"/>
      <c r="BLY6" s="195"/>
      <c r="BLZ6" s="195"/>
      <c r="BMA6" s="195"/>
      <c r="BMB6" s="195"/>
      <c r="BMC6" s="195"/>
      <c r="BMD6" s="195"/>
      <c r="BME6" s="195"/>
      <c r="BMF6" s="195"/>
      <c r="BMG6" s="195"/>
      <c r="BMH6" s="195"/>
      <c r="BMI6" s="195"/>
      <c r="BMJ6" s="195"/>
      <c r="BMK6" s="195"/>
      <c r="BML6" s="195"/>
      <c r="BMM6" s="195"/>
      <c r="BMN6" s="195"/>
      <c r="BMO6" s="195"/>
      <c r="BMP6" s="195"/>
      <c r="BMQ6" s="195"/>
      <c r="BMR6" s="195"/>
      <c r="BMS6" s="195"/>
      <c r="BMT6" s="195"/>
      <c r="BMU6" s="195"/>
      <c r="BMV6" s="195"/>
      <c r="BMW6" s="195"/>
      <c r="BMX6" s="195"/>
      <c r="BMY6" s="195"/>
      <c r="BMZ6" s="195"/>
      <c r="BNA6" s="195"/>
      <c r="BNB6" s="195"/>
      <c r="BNC6" s="195"/>
      <c r="BND6" s="195"/>
      <c r="BNE6" s="195"/>
      <c r="BNF6" s="195"/>
      <c r="BNG6" s="195"/>
      <c r="BNH6" s="195"/>
      <c r="BNI6" s="195"/>
      <c r="BNJ6" s="195"/>
      <c r="BNK6" s="195"/>
      <c r="BNL6" s="195"/>
      <c r="BNM6" s="195"/>
      <c r="BNN6" s="195"/>
      <c r="BNO6" s="195"/>
      <c r="BNP6" s="195"/>
      <c r="BNQ6" s="195"/>
      <c r="BNR6" s="195"/>
      <c r="BNS6" s="195"/>
      <c r="BNT6" s="195"/>
      <c r="BNU6" s="195"/>
      <c r="BNV6" s="195"/>
      <c r="BNW6" s="195"/>
      <c r="BNX6" s="195"/>
      <c r="BNY6" s="195"/>
      <c r="BNZ6" s="195"/>
      <c r="BOA6" s="195"/>
      <c r="BOB6" s="195"/>
      <c r="BOC6" s="195"/>
      <c r="BOD6" s="195"/>
      <c r="BOE6" s="195"/>
      <c r="BOF6" s="195"/>
      <c r="BOG6" s="195"/>
      <c r="BOH6" s="195"/>
      <c r="BOI6" s="195"/>
      <c r="BOJ6" s="195"/>
      <c r="BOK6" s="195"/>
      <c r="BOL6" s="195"/>
      <c r="BOM6" s="195"/>
      <c r="BON6" s="195"/>
      <c r="BOO6" s="195"/>
      <c r="BOP6" s="195"/>
      <c r="BOQ6" s="195"/>
      <c r="BOR6" s="195"/>
      <c r="BOS6" s="195"/>
      <c r="BOT6" s="195"/>
      <c r="BOU6" s="195"/>
      <c r="BOV6" s="195"/>
      <c r="BOW6" s="195"/>
      <c r="BOX6" s="195"/>
      <c r="BOY6" s="195"/>
      <c r="BOZ6" s="195"/>
      <c r="BPA6" s="195"/>
      <c r="BPB6" s="195"/>
      <c r="BPC6" s="195"/>
      <c r="BPD6" s="195"/>
      <c r="BPE6" s="195"/>
      <c r="BPF6" s="195"/>
      <c r="BPG6" s="195"/>
      <c r="BPH6" s="195"/>
      <c r="BPI6" s="195"/>
      <c r="BPJ6" s="195"/>
      <c r="BPK6" s="195"/>
      <c r="BPL6" s="195"/>
      <c r="BPM6" s="195"/>
      <c r="BPN6" s="195"/>
      <c r="BPO6" s="195"/>
      <c r="BPP6" s="195"/>
      <c r="BPQ6" s="195"/>
      <c r="BPR6" s="195"/>
      <c r="BPS6" s="195"/>
      <c r="BPT6" s="195"/>
      <c r="BPU6" s="195"/>
      <c r="BPV6" s="195"/>
      <c r="BPW6" s="195"/>
      <c r="BPX6" s="195"/>
      <c r="BPY6" s="195"/>
      <c r="BPZ6" s="195"/>
      <c r="BQA6" s="195"/>
      <c r="BQB6" s="195"/>
      <c r="BQC6" s="195"/>
      <c r="BQD6" s="195"/>
      <c r="BQE6" s="195"/>
      <c r="BQF6" s="195"/>
      <c r="BQG6" s="195"/>
      <c r="BQH6" s="195"/>
      <c r="BQI6" s="195"/>
      <c r="BQJ6" s="195"/>
      <c r="BQK6" s="195"/>
      <c r="BQL6" s="195"/>
      <c r="BQM6" s="195"/>
      <c r="BQN6" s="195"/>
      <c r="BQO6" s="195"/>
      <c r="BQP6" s="195"/>
      <c r="BQQ6" s="195"/>
      <c r="BQR6" s="195"/>
      <c r="BQS6" s="195"/>
      <c r="BQT6" s="195"/>
      <c r="BQU6" s="195"/>
      <c r="BQV6" s="195"/>
      <c r="BQW6" s="195"/>
      <c r="BQX6" s="195"/>
      <c r="BQY6" s="195"/>
      <c r="BQZ6" s="195"/>
      <c r="BRA6" s="195"/>
      <c r="BRB6" s="195"/>
      <c r="BRC6" s="195"/>
      <c r="BRD6" s="195"/>
      <c r="BRE6" s="195"/>
      <c r="BRF6" s="195"/>
      <c r="BRG6" s="195"/>
      <c r="BRH6" s="195"/>
      <c r="BRI6" s="195"/>
      <c r="BRJ6" s="195"/>
      <c r="BRK6" s="195"/>
      <c r="BRL6" s="195"/>
      <c r="BRM6" s="195"/>
      <c r="BRN6" s="195"/>
      <c r="BRO6" s="195"/>
      <c r="BRP6" s="195"/>
      <c r="BRQ6" s="195"/>
      <c r="BRR6" s="195"/>
      <c r="BRS6" s="195"/>
      <c r="BRT6" s="195"/>
      <c r="BRU6" s="195"/>
      <c r="BRV6" s="195"/>
      <c r="BRW6" s="195"/>
      <c r="BRX6" s="195"/>
      <c r="BRY6" s="195"/>
      <c r="BRZ6" s="195"/>
      <c r="BSA6" s="195"/>
      <c r="BSB6" s="195"/>
      <c r="BSC6" s="195"/>
      <c r="BSD6" s="195"/>
      <c r="BSE6" s="195"/>
      <c r="BSF6" s="195"/>
      <c r="BSG6" s="195"/>
      <c r="BSH6" s="195"/>
      <c r="BSI6" s="195"/>
      <c r="BSJ6" s="195"/>
      <c r="BSK6" s="195"/>
      <c r="BSL6" s="195"/>
      <c r="BSM6" s="195"/>
      <c r="BSN6" s="195"/>
      <c r="BSO6" s="195"/>
      <c r="BSP6" s="195"/>
      <c r="BSQ6" s="195"/>
      <c r="BSR6" s="195"/>
      <c r="BSS6" s="195"/>
      <c r="BST6" s="195"/>
      <c r="BSU6" s="195"/>
      <c r="BSV6" s="195"/>
      <c r="BSW6" s="195"/>
      <c r="BSX6" s="195"/>
      <c r="BSY6" s="195"/>
      <c r="BSZ6" s="195"/>
      <c r="BTA6" s="195"/>
      <c r="BTB6" s="195"/>
      <c r="BTC6" s="195"/>
      <c r="BTD6" s="195"/>
      <c r="BTE6" s="195"/>
      <c r="BTF6" s="195"/>
      <c r="BTG6" s="195"/>
      <c r="BTH6" s="195"/>
      <c r="BTI6" s="195"/>
      <c r="BTJ6" s="195"/>
      <c r="BTK6" s="195"/>
      <c r="BTL6" s="195"/>
      <c r="BTM6" s="195"/>
      <c r="BTN6" s="195"/>
      <c r="BTO6" s="195"/>
      <c r="BTP6" s="195"/>
      <c r="BTQ6" s="195"/>
      <c r="BTR6" s="195"/>
      <c r="BTS6" s="195"/>
      <c r="BTT6" s="195"/>
      <c r="BTU6" s="195"/>
      <c r="BTV6" s="195"/>
      <c r="BTW6" s="195"/>
      <c r="BTX6" s="195"/>
      <c r="BTY6" s="195"/>
      <c r="BTZ6" s="195"/>
      <c r="BUA6" s="195"/>
      <c r="BUB6" s="195"/>
      <c r="BUC6" s="195"/>
      <c r="BUD6" s="195"/>
      <c r="BUE6" s="195"/>
      <c r="BUF6" s="195"/>
      <c r="BUG6" s="195"/>
      <c r="BUH6" s="195"/>
      <c r="BUI6" s="195"/>
      <c r="BUJ6" s="195"/>
      <c r="BUK6" s="195"/>
      <c r="BUL6" s="195"/>
      <c r="BUM6" s="195"/>
      <c r="BUN6" s="195"/>
      <c r="BUO6" s="195"/>
      <c r="BUP6" s="195"/>
      <c r="BUQ6" s="195"/>
      <c r="BUR6" s="195"/>
      <c r="BUS6" s="195"/>
      <c r="BUT6" s="195"/>
      <c r="BUU6" s="195"/>
      <c r="BUV6" s="195"/>
      <c r="BUW6" s="195"/>
      <c r="BUX6" s="195"/>
      <c r="BUY6" s="195"/>
      <c r="BUZ6" s="195"/>
      <c r="BVA6" s="195"/>
      <c r="BVB6" s="195"/>
      <c r="BVC6" s="195"/>
      <c r="BVD6" s="195"/>
      <c r="BVE6" s="195"/>
      <c r="BVF6" s="195"/>
      <c r="BVG6" s="195"/>
      <c r="BVH6" s="195"/>
      <c r="BVI6" s="195"/>
      <c r="BVJ6" s="195"/>
      <c r="BVK6" s="195"/>
      <c r="BVL6" s="195"/>
      <c r="BVM6" s="195"/>
      <c r="BVN6" s="195"/>
      <c r="BVO6" s="195"/>
      <c r="BVP6" s="195"/>
      <c r="BVQ6" s="195"/>
      <c r="BVR6" s="195"/>
      <c r="BVS6" s="195"/>
      <c r="BVT6" s="195"/>
      <c r="BVU6" s="195"/>
      <c r="BVV6" s="195"/>
      <c r="BVW6" s="195"/>
      <c r="BVX6" s="195"/>
      <c r="BVY6" s="195"/>
      <c r="BVZ6" s="195"/>
      <c r="BWA6" s="195"/>
      <c r="BWB6" s="195"/>
      <c r="BWC6" s="195"/>
      <c r="BWD6" s="195"/>
      <c r="BWE6" s="195"/>
      <c r="BWF6" s="195"/>
      <c r="BWG6" s="195"/>
      <c r="BWH6" s="195"/>
      <c r="BWI6" s="195"/>
      <c r="BWJ6" s="195"/>
      <c r="BWK6" s="195"/>
      <c r="BWL6" s="195"/>
      <c r="BWM6" s="195"/>
      <c r="BWN6" s="195"/>
      <c r="BWO6" s="195"/>
      <c r="BWP6" s="195"/>
      <c r="BWQ6" s="195"/>
      <c r="BWR6" s="195"/>
      <c r="BWS6" s="195"/>
      <c r="BWT6" s="195"/>
      <c r="BWU6" s="195"/>
      <c r="BWV6" s="195"/>
      <c r="BWW6" s="195"/>
      <c r="BWX6" s="195"/>
      <c r="BWY6" s="195"/>
      <c r="BWZ6" s="195"/>
      <c r="BXA6" s="195"/>
      <c r="BXB6" s="195"/>
      <c r="BXC6" s="195"/>
      <c r="BXD6" s="195"/>
      <c r="BXE6" s="195"/>
      <c r="BXF6" s="195"/>
      <c r="BXG6" s="195"/>
      <c r="BXH6" s="195"/>
      <c r="BXI6" s="195"/>
      <c r="BXJ6" s="195"/>
      <c r="BXK6" s="195"/>
      <c r="BXL6" s="195"/>
      <c r="BXM6" s="195"/>
      <c r="BXN6" s="195"/>
      <c r="BXO6" s="195"/>
      <c r="BXP6" s="195"/>
      <c r="BXQ6" s="195"/>
      <c r="BXR6" s="195"/>
      <c r="BXS6" s="195"/>
      <c r="BXT6" s="195"/>
      <c r="BXU6" s="195"/>
      <c r="BXV6" s="195"/>
      <c r="BXW6" s="195"/>
      <c r="BXX6" s="195"/>
      <c r="BXY6" s="195"/>
      <c r="BXZ6" s="195"/>
      <c r="BYA6" s="195"/>
      <c r="BYB6" s="195"/>
      <c r="BYC6" s="195"/>
      <c r="BYD6" s="195"/>
      <c r="BYE6" s="195"/>
      <c r="BYF6" s="195"/>
      <c r="BYG6" s="195"/>
      <c r="BYH6" s="195"/>
      <c r="BYI6" s="195"/>
      <c r="BYJ6" s="195"/>
      <c r="BYK6" s="195"/>
      <c r="BYL6" s="195"/>
      <c r="BYM6" s="195"/>
      <c r="BYN6" s="195"/>
      <c r="BYO6" s="195"/>
      <c r="BYP6" s="195"/>
      <c r="BYQ6" s="195"/>
      <c r="BYR6" s="195"/>
      <c r="BYS6" s="195"/>
      <c r="BYT6" s="195"/>
      <c r="BYU6" s="195"/>
      <c r="BYV6" s="195"/>
      <c r="BYW6" s="195"/>
      <c r="BYX6" s="195"/>
      <c r="BYY6" s="195"/>
      <c r="BYZ6" s="195"/>
      <c r="BZA6" s="195"/>
      <c r="BZB6" s="195"/>
      <c r="BZC6" s="195"/>
      <c r="BZD6" s="195"/>
      <c r="BZE6" s="195"/>
      <c r="BZF6" s="195"/>
      <c r="BZG6" s="195"/>
      <c r="BZH6" s="195"/>
      <c r="BZI6" s="195"/>
      <c r="BZJ6" s="195"/>
      <c r="BZK6" s="195"/>
      <c r="BZL6" s="195"/>
      <c r="BZM6" s="195"/>
      <c r="BZN6" s="195"/>
      <c r="BZO6" s="195"/>
      <c r="BZP6" s="195"/>
      <c r="BZQ6" s="195"/>
      <c r="BZR6" s="195"/>
      <c r="BZS6" s="195"/>
      <c r="BZT6" s="195"/>
      <c r="BZU6" s="195"/>
      <c r="BZV6" s="195"/>
      <c r="BZW6" s="195"/>
      <c r="BZX6" s="195"/>
      <c r="BZY6" s="195"/>
      <c r="BZZ6" s="195"/>
      <c r="CAA6" s="195"/>
      <c r="CAB6" s="195"/>
      <c r="CAC6" s="195"/>
      <c r="CAD6" s="195"/>
      <c r="CAE6" s="195"/>
      <c r="CAF6" s="195"/>
      <c r="CAG6" s="195"/>
      <c r="CAH6" s="195"/>
      <c r="CAI6" s="195"/>
      <c r="CAJ6" s="195"/>
      <c r="CAK6" s="195"/>
      <c r="CAL6" s="195"/>
      <c r="CAM6" s="195"/>
      <c r="CAN6" s="195"/>
      <c r="CAO6" s="195"/>
      <c r="CAP6" s="195"/>
      <c r="CAQ6" s="195"/>
      <c r="CAR6" s="195"/>
      <c r="CAS6" s="195"/>
      <c r="CAT6" s="195"/>
      <c r="CAU6" s="195"/>
      <c r="CAV6" s="195"/>
      <c r="CAW6" s="195"/>
      <c r="CAX6" s="195"/>
      <c r="CAY6" s="195"/>
      <c r="CAZ6" s="195"/>
      <c r="CBA6" s="195"/>
      <c r="CBB6" s="195"/>
      <c r="CBC6" s="195"/>
      <c r="CBD6" s="195"/>
      <c r="CBE6" s="195"/>
      <c r="CBF6" s="195"/>
      <c r="CBG6" s="195"/>
      <c r="CBH6" s="195"/>
      <c r="CBI6" s="195"/>
      <c r="CBJ6" s="195"/>
      <c r="CBK6" s="195"/>
      <c r="CBL6" s="195"/>
      <c r="CBM6" s="195"/>
      <c r="CBN6" s="195"/>
      <c r="CBO6" s="195"/>
      <c r="CBP6" s="195"/>
      <c r="CBQ6" s="195"/>
      <c r="CBR6" s="195"/>
      <c r="CBS6" s="195"/>
      <c r="CBT6" s="195"/>
      <c r="CBU6" s="195"/>
      <c r="CBV6" s="195"/>
      <c r="CBW6" s="195"/>
      <c r="CBX6" s="195"/>
      <c r="CBY6" s="195"/>
      <c r="CBZ6" s="195"/>
      <c r="CCA6" s="195"/>
      <c r="CCB6" s="195"/>
      <c r="CCC6" s="195"/>
      <c r="CCD6" s="195"/>
      <c r="CCE6" s="195"/>
      <c r="CCF6" s="195"/>
      <c r="CCG6" s="195"/>
      <c r="CCH6" s="195"/>
      <c r="CCI6" s="195"/>
      <c r="CCJ6" s="195"/>
      <c r="CCK6" s="195"/>
      <c r="CCL6" s="195"/>
      <c r="CCM6" s="195"/>
      <c r="CCN6" s="195"/>
      <c r="CCO6" s="195"/>
      <c r="CCP6" s="195"/>
      <c r="CCQ6" s="195"/>
      <c r="CCR6" s="195"/>
      <c r="CCS6" s="195"/>
      <c r="CCT6" s="195"/>
      <c r="CCU6" s="195"/>
      <c r="CCV6" s="195"/>
      <c r="CCW6" s="195"/>
      <c r="CCX6" s="195"/>
      <c r="CCY6" s="195"/>
      <c r="CCZ6" s="195"/>
      <c r="CDA6" s="195"/>
      <c r="CDB6" s="195"/>
      <c r="CDC6" s="195"/>
      <c r="CDD6" s="195"/>
      <c r="CDE6" s="195"/>
      <c r="CDF6" s="195"/>
      <c r="CDG6" s="195"/>
      <c r="CDH6" s="195"/>
      <c r="CDI6" s="195"/>
      <c r="CDJ6" s="195"/>
      <c r="CDK6" s="195"/>
      <c r="CDL6" s="195"/>
      <c r="CDM6" s="195"/>
      <c r="CDN6" s="195"/>
      <c r="CDO6" s="195"/>
      <c r="CDP6" s="195"/>
      <c r="CDQ6" s="195"/>
      <c r="CDR6" s="195"/>
      <c r="CDS6" s="195"/>
      <c r="CDT6" s="195"/>
      <c r="CDU6" s="195"/>
      <c r="CDV6" s="195"/>
      <c r="CDW6" s="195"/>
      <c r="CDX6" s="195"/>
      <c r="CDY6" s="195"/>
      <c r="CDZ6" s="195"/>
      <c r="CEA6" s="195"/>
      <c r="CEB6" s="195"/>
      <c r="CEC6" s="195"/>
      <c r="CED6" s="195"/>
      <c r="CEE6" s="195"/>
      <c r="CEF6" s="195"/>
      <c r="CEG6" s="195"/>
      <c r="CEH6" s="195"/>
      <c r="CEI6" s="195"/>
      <c r="CEJ6" s="195"/>
      <c r="CEK6" s="195"/>
      <c r="CEL6" s="195"/>
      <c r="CEM6" s="195"/>
      <c r="CEN6" s="195"/>
      <c r="CEO6" s="195"/>
      <c r="CEP6" s="195"/>
      <c r="CEQ6" s="195"/>
      <c r="CER6" s="195"/>
      <c r="CES6" s="195"/>
      <c r="CET6" s="195"/>
      <c r="CEU6" s="195"/>
      <c r="CEV6" s="195"/>
      <c r="CEW6" s="195"/>
      <c r="CEX6" s="195"/>
      <c r="CEY6" s="195"/>
      <c r="CEZ6" s="195"/>
      <c r="CFA6" s="195"/>
      <c r="CFB6" s="195"/>
      <c r="CFC6" s="195"/>
      <c r="CFD6" s="195"/>
      <c r="CFE6" s="195"/>
      <c r="CFF6" s="195"/>
      <c r="CFG6" s="195"/>
      <c r="CFH6" s="195"/>
      <c r="CFI6" s="195"/>
      <c r="CFJ6" s="195"/>
      <c r="CFK6" s="195"/>
      <c r="CFL6" s="195"/>
      <c r="CFM6" s="195"/>
      <c r="CFN6" s="195"/>
      <c r="CFO6" s="195"/>
      <c r="CFP6" s="195"/>
      <c r="CFQ6" s="195"/>
      <c r="CFR6" s="195"/>
      <c r="CFS6" s="195"/>
      <c r="CFT6" s="195"/>
      <c r="CFU6" s="195"/>
      <c r="CFV6" s="195"/>
      <c r="CFW6" s="195"/>
      <c r="CFX6" s="195"/>
      <c r="CFY6" s="195"/>
      <c r="CFZ6" s="195"/>
      <c r="CGA6" s="195"/>
      <c r="CGB6" s="195"/>
      <c r="CGC6" s="195"/>
      <c r="CGD6" s="195"/>
      <c r="CGE6" s="195"/>
      <c r="CGF6" s="195"/>
      <c r="CGG6" s="195"/>
      <c r="CGH6" s="195"/>
      <c r="CGI6" s="195"/>
      <c r="CGJ6" s="195"/>
      <c r="CGK6" s="195"/>
      <c r="CGL6" s="195"/>
      <c r="CGM6" s="195"/>
      <c r="CGN6" s="195"/>
      <c r="CGO6" s="195"/>
      <c r="CGP6" s="195"/>
      <c r="CGQ6" s="195"/>
      <c r="CGR6" s="195"/>
      <c r="CGS6" s="195"/>
      <c r="CGT6" s="195"/>
      <c r="CGU6" s="195"/>
      <c r="CGV6" s="195"/>
      <c r="CGW6" s="195"/>
      <c r="CGX6" s="195"/>
      <c r="CGY6" s="195"/>
      <c r="CGZ6" s="195"/>
      <c r="CHA6" s="195"/>
      <c r="CHB6" s="195"/>
      <c r="CHC6" s="195"/>
      <c r="CHD6" s="195"/>
      <c r="CHE6" s="195"/>
      <c r="CHF6" s="195"/>
      <c r="CHG6" s="195"/>
      <c r="CHH6" s="195"/>
      <c r="CHI6" s="195"/>
      <c r="CHJ6" s="195"/>
      <c r="CHK6" s="195"/>
      <c r="CHL6" s="195"/>
      <c r="CHM6" s="195"/>
      <c r="CHN6" s="195"/>
      <c r="CHO6" s="195"/>
      <c r="CHP6" s="195"/>
      <c r="CHQ6" s="195"/>
      <c r="CHR6" s="195"/>
      <c r="CHS6" s="195"/>
      <c r="CHT6" s="195"/>
      <c r="CHU6" s="195"/>
      <c r="CHV6" s="195"/>
      <c r="CHW6" s="195"/>
      <c r="CHX6" s="195"/>
      <c r="CHY6" s="195"/>
      <c r="CHZ6" s="195"/>
      <c r="CIA6" s="195"/>
      <c r="CIB6" s="195"/>
      <c r="CIC6" s="195"/>
      <c r="CID6" s="195"/>
      <c r="CIE6" s="195"/>
      <c r="CIF6" s="195"/>
      <c r="CIG6" s="195"/>
      <c r="CIH6" s="195"/>
      <c r="CII6" s="195"/>
      <c r="CIJ6" s="195"/>
      <c r="CIK6" s="195"/>
      <c r="CIL6" s="195"/>
      <c r="CIM6" s="195"/>
      <c r="CIN6" s="195"/>
      <c r="CIO6" s="195"/>
      <c r="CIP6" s="195"/>
      <c r="CIQ6" s="195"/>
      <c r="CIR6" s="195"/>
      <c r="CIS6" s="195"/>
      <c r="CIT6" s="195"/>
      <c r="CIU6" s="195"/>
      <c r="CIV6" s="195"/>
      <c r="CIW6" s="195"/>
      <c r="CIX6" s="195"/>
      <c r="CIY6" s="195"/>
      <c r="CIZ6" s="195"/>
      <c r="CJA6" s="195"/>
      <c r="CJB6" s="195"/>
      <c r="CJC6" s="195"/>
      <c r="CJD6" s="195"/>
      <c r="CJE6" s="195"/>
      <c r="CJF6" s="195"/>
      <c r="CJG6" s="195"/>
      <c r="CJH6" s="195"/>
      <c r="CJI6" s="195"/>
      <c r="CJJ6" s="195"/>
      <c r="CJK6" s="195"/>
      <c r="CJL6" s="195"/>
      <c r="CJM6" s="195"/>
      <c r="CJN6" s="195"/>
      <c r="CJO6" s="195"/>
      <c r="CJP6" s="195"/>
      <c r="CJQ6" s="195"/>
      <c r="CJR6" s="195"/>
      <c r="CJS6" s="195"/>
      <c r="CJT6" s="195"/>
      <c r="CJU6" s="195"/>
      <c r="CJV6" s="195"/>
      <c r="CJW6" s="195"/>
      <c r="CJX6" s="195"/>
      <c r="CJY6" s="195"/>
      <c r="CJZ6" s="195"/>
      <c r="CKA6" s="195"/>
      <c r="CKB6" s="195"/>
      <c r="CKC6" s="195"/>
      <c r="CKD6" s="195"/>
      <c r="CKE6" s="195"/>
      <c r="CKF6" s="195"/>
      <c r="CKG6" s="195"/>
      <c r="CKH6" s="195"/>
      <c r="CKI6" s="195"/>
      <c r="CKJ6" s="195"/>
      <c r="CKK6" s="195"/>
      <c r="CKL6" s="195"/>
      <c r="CKM6" s="195"/>
      <c r="CKN6" s="195"/>
      <c r="CKO6" s="195"/>
      <c r="CKP6" s="195"/>
      <c r="CKQ6" s="195"/>
      <c r="CKR6" s="195"/>
      <c r="CKS6" s="195"/>
      <c r="CKT6" s="195"/>
      <c r="CKU6" s="195"/>
      <c r="CKV6" s="195"/>
      <c r="CKW6" s="195"/>
      <c r="CKX6" s="195"/>
      <c r="CKY6" s="195"/>
      <c r="CKZ6" s="195"/>
      <c r="CLA6" s="195"/>
      <c r="CLB6" s="195"/>
      <c r="CLC6" s="195"/>
      <c r="CLD6" s="195"/>
      <c r="CLE6" s="195"/>
      <c r="CLF6" s="195"/>
      <c r="CLG6" s="195"/>
      <c r="CLH6" s="195"/>
      <c r="CLI6" s="195"/>
      <c r="CLJ6" s="195"/>
      <c r="CLK6" s="195"/>
      <c r="CLL6" s="195"/>
      <c r="CLM6" s="195"/>
      <c r="CLN6" s="195"/>
      <c r="CLO6" s="195"/>
      <c r="CLP6" s="195"/>
      <c r="CLQ6" s="195"/>
      <c r="CLR6" s="195"/>
      <c r="CLS6" s="195"/>
      <c r="CLT6" s="195"/>
      <c r="CLU6" s="195"/>
      <c r="CLV6" s="195"/>
      <c r="CLW6" s="195"/>
      <c r="CLX6" s="195"/>
      <c r="CLY6" s="195"/>
      <c r="CLZ6" s="195"/>
      <c r="CMA6" s="195"/>
      <c r="CMB6" s="195"/>
      <c r="CMC6" s="195"/>
      <c r="CMD6" s="195"/>
      <c r="CME6" s="195"/>
      <c r="CMF6" s="195"/>
      <c r="CMG6" s="195"/>
      <c r="CMH6" s="195"/>
      <c r="CMI6" s="195"/>
      <c r="CMJ6" s="195"/>
      <c r="CMK6" s="195"/>
      <c r="CML6" s="195"/>
      <c r="CMM6" s="195"/>
      <c r="CMN6" s="195"/>
      <c r="CMO6" s="195"/>
      <c r="CMP6" s="195"/>
      <c r="CMQ6" s="195"/>
      <c r="CMR6" s="195"/>
      <c r="CMS6" s="195"/>
      <c r="CMT6" s="195"/>
      <c r="CMU6" s="195"/>
      <c r="CMV6" s="195"/>
      <c r="CMW6" s="195"/>
      <c r="CMX6" s="195"/>
      <c r="CMY6" s="195"/>
      <c r="CMZ6" s="195"/>
      <c r="CNA6" s="195"/>
      <c r="CNB6" s="195"/>
      <c r="CNC6" s="195"/>
      <c r="CND6" s="195"/>
      <c r="CNE6" s="195"/>
      <c r="CNF6" s="195"/>
      <c r="CNG6" s="195"/>
      <c r="CNH6" s="195"/>
      <c r="CNI6" s="195"/>
      <c r="CNJ6" s="195"/>
      <c r="CNK6" s="195"/>
      <c r="CNL6" s="195"/>
      <c r="CNM6" s="195"/>
      <c r="CNN6" s="195"/>
      <c r="CNO6" s="195"/>
      <c r="CNP6" s="195"/>
      <c r="CNQ6" s="195"/>
      <c r="CNR6" s="195"/>
      <c r="CNS6" s="195"/>
      <c r="CNT6" s="195"/>
      <c r="CNU6" s="195"/>
      <c r="CNV6" s="195"/>
      <c r="CNW6" s="195"/>
      <c r="CNX6" s="195"/>
      <c r="CNY6" s="195"/>
      <c r="CNZ6" s="195"/>
      <c r="COA6" s="195"/>
      <c r="COB6" s="195"/>
      <c r="COC6" s="195"/>
      <c r="COD6" s="195"/>
      <c r="COE6" s="195"/>
      <c r="COF6" s="195"/>
      <c r="COG6" s="195"/>
      <c r="COH6" s="195"/>
      <c r="COI6" s="195"/>
      <c r="COJ6" s="195"/>
      <c r="COK6" s="195"/>
      <c r="COL6" s="195"/>
      <c r="COM6" s="195"/>
      <c r="CON6" s="195"/>
      <c r="COO6" s="195"/>
      <c r="COP6" s="195"/>
      <c r="COQ6" s="195"/>
      <c r="COR6" s="195"/>
      <c r="COS6" s="195"/>
      <c r="COT6" s="195"/>
      <c r="COU6" s="195"/>
      <c r="COV6" s="195"/>
      <c r="COW6" s="195"/>
      <c r="COX6" s="195"/>
      <c r="COY6" s="195"/>
      <c r="COZ6" s="195"/>
      <c r="CPA6" s="195"/>
      <c r="CPB6" s="195"/>
      <c r="CPC6" s="195"/>
      <c r="CPD6" s="195"/>
      <c r="CPE6" s="195"/>
      <c r="CPF6" s="195"/>
      <c r="CPG6" s="195"/>
      <c r="CPH6" s="195"/>
      <c r="CPI6" s="195"/>
      <c r="CPJ6" s="195"/>
      <c r="CPK6" s="195"/>
      <c r="CPL6" s="195"/>
      <c r="CPM6" s="195"/>
      <c r="CPN6" s="195"/>
      <c r="CPO6" s="195"/>
      <c r="CPP6" s="195"/>
      <c r="CPQ6" s="195"/>
      <c r="CPR6" s="195"/>
      <c r="CPS6" s="195"/>
      <c r="CPT6" s="195"/>
      <c r="CPU6" s="195"/>
      <c r="CPV6" s="195"/>
      <c r="CPW6" s="195"/>
      <c r="CPX6" s="195"/>
      <c r="CPY6" s="195"/>
      <c r="CPZ6" s="195"/>
      <c r="CQA6" s="195"/>
      <c r="CQB6" s="195"/>
      <c r="CQC6" s="195"/>
      <c r="CQD6" s="195"/>
      <c r="CQE6" s="195"/>
      <c r="CQF6" s="195"/>
      <c r="CQG6" s="195"/>
      <c r="CQH6" s="195"/>
      <c r="CQI6" s="195"/>
      <c r="CQJ6" s="195"/>
      <c r="CQK6" s="195"/>
      <c r="CQL6" s="195"/>
      <c r="CQM6" s="195"/>
      <c r="CQN6" s="195"/>
      <c r="CQO6" s="195"/>
      <c r="CQP6" s="195"/>
      <c r="CQQ6" s="195"/>
      <c r="CQR6" s="195"/>
      <c r="CQS6" s="195"/>
      <c r="CQT6" s="195"/>
      <c r="CQU6" s="195"/>
      <c r="CQV6" s="195"/>
      <c r="CQW6" s="195"/>
      <c r="CQX6" s="195"/>
      <c r="CQY6" s="195"/>
      <c r="CQZ6" s="195"/>
      <c r="CRA6" s="195"/>
      <c r="CRB6" s="195"/>
      <c r="CRC6" s="195"/>
      <c r="CRD6" s="195"/>
      <c r="CRE6" s="195"/>
      <c r="CRF6" s="195"/>
      <c r="CRG6" s="195"/>
      <c r="CRH6" s="195"/>
      <c r="CRI6" s="195"/>
      <c r="CRJ6" s="195"/>
      <c r="CRK6" s="195"/>
      <c r="CRL6" s="195"/>
      <c r="CRM6" s="195"/>
      <c r="CRN6" s="195"/>
      <c r="CRO6" s="195"/>
      <c r="CRP6" s="195"/>
      <c r="CRQ6" s="195"/>
      <c r="CRR6" s="195"/>
      <c r="CRS6" s="195"/>
      <c r="CRT6" s="195"/>
      <c r="CRU6" s="195"/>
      <c r="CRV6" s="195"/>
      <c r="CRW6" s="195"/>
      <c r="CRX6" s="195"/>
      <c r="CRY6" s="195"/>
      <c r="CRZ6" s="195"/>
      <c r="CSA6" s="195"/>
      <c r="CSB6" s="195"/>
      <c r="CSC6" s="195"/>
      <c r="CSD6" s="195"/>
      <c r="CSE6" s="195"/>
      <c r="CSF6" s="195"/>
      <c r="CSG6" s="195"/>
      <c r="CSH6" s="195"/>
      <c r="CSI6" s="195"/>
      <c r="CSJ6" s="195"/>
      <c r="CSK6" s="195"/>
      <c r="CSL6" s="195"/>
      <c r="CSM6" s="195"/>
      <c r="CSN6" s="195"/>
      <c r="CSO6" s="195"/>
      <c r="CSP6" s="195"/>
      <c r="CSQ6" s="195"/>
      <c r="CSR6" s="195"/>
      <c r="CSS6" s="195"/>
      <c r="CST6" s="195"/>
      <c r="CSU6" s="195"/>
      <c r="CSV6" s="195"/>
      <c r="CSW6" s="195"/>
      <c r="CSX6" s="195"/>
      <c r="CSY6" s="195"/>
      <c r="CSZ6" s="195"/>
      <c r="CTA6" s="195"/>
      <c r="CTB6" s="195"/>
      <c r="CTC6" s="195"/>
      <c r="CTD6" s="195"/>
      <c r="CTE6" s="195"/>
      <c r="CTF6" s="195"/>
      <c r="CTG6" s="195"/>
      <c r="CTH6" s="195"/>
      <c r="CTI6" s="195"/>
      <c r="CTJ6" s="195"/>
      <c r="CTK6" s="195"/>
      <c r="CTL6" s="195"/>
      <c r="CTM6" s="195"/>
      <c r="CTN6" s="195"/>
      <c r="CTO6" s="195"/>
      <c r="CTP6" s="195"/>
      <c r="CTQ6" s="195"/>
      <c r="CTR6" s="195"/>
      <c r="CTS6" s="195"/>
      <c r="CTT6" s="195"/>
      <c r="CTU6" s="195"/>
      <c r="CTV6" s="195"/>
      <c r="CTW6" s="195"/>
      <c r="CTX6" s="195"/>
      <c r="CTY6" s="195"/>
      <c r="CTZ6" s="195"/>
      <c r="CUA6" s="195"/>
      <c r="CUB6" s="195"/>
      <c r="CUC6" s="195"/>
      <c r="CUD6" s="195"/>
      <c r="CUE6" s="195"/>
      <c r="CUF6" s="195"/>
      <c r="CUG6" s="195"/>
      <c r="CUH6" s="195"/>
      <c r="CUI6" s="195"/>
      <c r="CUJ6" s="195"/>
      <c r="CUK6" s="195"/>
      <c r="CUL6" s="195"/>
      <c r="CUM6" s="195"/>
      <c r="CUN6" s="195"/>
      <c r="CUO6" s="195"/>
      <c r="CUP6" s="195"/>
      <c r="CUQ6" s="195"/>
      <c r="CUR6" s="195"/>
      <c r="CUS6" s="195"/>
      <c r="CUT6" s="195"/>
      <c r="CUU6" s="195"/>
      <c r="CUV6" s="195"/>
      <c r="CUW6" s="195"/>
      <c r="CUX6" s="195"/>
      <c r="CUY6" s="195"/>
      <c r="CUZ6" s="195"/>
      <c r="CVA6" s="195"/>
      <c r="CVB6" s="195"/>
      <c r="CVC6" s="195"/>
      <c r="CVD6" s="195"/>
      <c r="CVE6" s="195"/>
      <c r="CVF6" s="195"/>
      <c r="CVG6" s="195"/>
      <c r="CVH6" s="195"/>
      <c r="CVI6" s="195"/>
      <c r="CVJ6" s="195"/>
      <c r="CVK6" s="195"/>
      <c r="CVL6" s="195"/>
      <c r="CVM6" s="195"/>
      <c r="CVN6" s="195"/>
      <c r="CVO6" s="195"/>
      <c r="CVP6" s="195"/>
      <c r="CVQ6" s="195"/>
      <c r="CVR6" s="195"/>
      <c r="CVS6" s="195"/>
      <c r="CVT6" s="195"/>
      <c r="CVU6" s="195"/>
      <c r="CVV6" s="195"/>
      <c r="CVW6" s="195"/>
      <c r="CVX6" s="195"/>
      <c r="CVY6" s="195"/>
      <c r="CVZ6" s="195"/>
      <c r="CWA6" s="195"/>
      <c r="CWB6" s="195"/>
      <c r="CWC6" s="195"/>
      <c r="CWD6" s="195"/>
      <c r="CWE6" s="195"/>
      <c r="CWF6" s="195"/>
      <c r="CWG6" s="195"/>
      <c r="CWH6" s="195"/>
      <c r="CWI6" s="195"/>
      <c r="CWJ6" s="195"/>
      <c r="CWK6" s="195"/>
      <c r="CWL6" s="195"/>
      <c r="CWM6" s="195"/>
      <c r="CWN6" s="195"/>
      <c r="CWO6" s="195"/>
      <c r="CWP6" s="195"/>
      <c r="CWQ6" s="195"/>
      <c r="CWR6" s="195"/>
      <c r="CWS6" s="195"/>
      <c r="CWT6" s="195"/>
      <c r="CWU6" s="195"/>
      <c r="CWV6" s="195"/>
      <c r="CWW6" s="195"/>
      <c r="CWX6" s="195"/>
      <c r="CWY6" s="195"/>
      <c r="CWZ6" s="195"/>
      <c r="CXA6" s="195"/>
      <c r="CXB6" s="195"/>
      <c r="CXC6" s="195"/>
      <c r="CXD6" s="195"/>
      <c r="CXE6" s="195"/>
      <c r="CXF6" s="195"/>
      <c r="CXG6" s="195"/>
      <c r="CXH6" s="195"/>
      <c r="CXI6" s="195"/>
      <c r="CXJ6" s="195"/>
      <c r="CXK6" s="195"/>
      <c r="CXL6" s="195"/>
      <c r="CXM6" s="195"/>
      <c r="CXN6" s="195"/>
      <c r="CXO6" s="195"/>
      <c r="CXP6" s="195"/>
      <c r="CXQ6" s="195"/>
      <c r="CXR6" s="195"/>
      <c r="CXS6" s="195"/>
      <c r="CXT6" s="195"/>
      <c r="CXU6" s="195"/>
      <c r="CXV6" s="195"/>
      <c r="CXW6" s="195"/>
      <c r="CXX6" s="195"/>
      <c r="CXY6" s="195"/>
      <c r="CXZ6" s="195"/>
      <c r="CYA6" s="195"/>
      <c r="CYB6" s="195"/>
      <c r="CYC6" s="195"/>
      <c r="CYD6" s="195"/>
      <c r="CYE6" s="195"/>
      <c r="CYF6" s="195"/>
      <c r="CYG6" s="195"/>
      <c r="CYH6" s="195"/>
      <c r="CYI6" s="195"/>
      <c r="CYJ6" s="195"/>
      <c r="CYK6" s="195"/>
      <c r="CYL6" s="195"/>
      <c r="CYM6" s="195"/>
      <c r="CYN6" s="195"/>
      <c r="CYO6" s="195"/>
      <c r="CYP6" s="195"/>
      <c r="CYQ6" s="195"/>
      <c r="CYR6" s="195"/>
      <c r="CYS6" s="195"/>
      <c r="CYT6" s="195"/>
      <c r="CYU6" s="195"/>
      <c r="CYV6" s="195"/>
      <c r="CYW6" s="195"/>
      <c r="CYX6" s="195"/>
      <c r="CYY6" s="195"/>
      <c r="CYZ6" s="195"/>
      <c r="CZA6" s="195"/>
      <c r="CZB6" s="195"/>
      <c r="CZC6" s="195"/>
      <c r="CZD6" s="195"/>
      <c r="CZE6" s="195"/>
      <c r="CZF6" s="195"/>
      <c r="CZG6" s="195"/>
      <c r="CZH6" s="195"/>
      <c r="CZI6" s="195"/>
      <c r="CZJ6" s="195"/>
      <c r="CZK6" s="195"/>
      <c r="CZL6" s="195"/>
      <c r="CZM6" s="195"/>
      <c r="CZN6" s="195"/>
      <c r="CZO6" s="195"/>
      <c r="CZP6" s="195"/>
      <c r="CZQ6" s="195"/>
      <c r="CZR6" s="195"/>
      <c r="CZS6" s="195"/>
      <c r="CZT6" s="195"/>
      <c r="CZU6" s="195"/>
      <c r="CZV6" s="195"/>
      <c r="CZW6" s="195"/>
      <c r="CZX6" s="195"/>
      <c r="CZY6" s="195"/>
      <c r="CZZ6" s="195"/>
      <c r="DAA6" s="195"/>
      <c r="DAB6" s="195"/>
      <c r="DAC6" s="195"/>
      <c r="DAD6" s="195"/>
      <c r="DAE6" s="195"/>
      <c r="DAF6" s="195"/>
      <c r="DAG6" s="195"/>
      <c r="DAH6" s="195"/>
      <c r="DAI6" s="195"/>
      <c r="DAJ6" s="195"/>
      <c r="DAK6" s="195"/>
      <c r="DAL6" s="195"/>
      <c r="DAM6" s="195"/>
      <c r="DAN6" s="195"/>
      <c r="DAO6" s="195"/>
      <c r="DAP6" s="195"/>
      <c r="DAQ6" s="195"/>
      <c r="DAR6" s="195"/>
      <c r="DAS6" s="195"/>
      <c r="DAT6" s="195"/>
      <c r="DAU6" s="195"/>
      <c r="DAV6" s="195"/>
      <c r="DAW6" s="195"/>
      <c r="DAX6" s="195"/>
      <c r="DAY6" s="195"/>
      <c r="DAZ6" s="195"/>
      <c r="DBA6" s="195"/>
      <c r="DBB6" s="195"/>
      <c r="DBC6" s="195"/>
      <c r="DBD6" s="195"/>
      <c r="DBE6" s="195"/>
      <c r="DBF6" s="195"/>
      <c r="DBG6" s="195"/>
      <c r="DBH6" s="195"/>
      <c r="DBI6" s="195"/>
      <c r="DBJ6" s="195"/>
      <c r="DBK6" s="195"/>
      <c r="DBL6" s="195"/>
      <c r="DBM6" s="195"/>
      <c r="DBN6" s="195"/>
      <c r="DBO6" s="195"/>
      <c r="DBP6" s="195"/>
      <c r="DBQ6" s="195"/>
      <c r="DBR6" s="195"/>
      <c r="DBS6" s="195"/>
      <c r="DBT6" s="195"/>
      <c r="DBU6" s="195"/>
      <c r="DBV6" s="195"/>
      <c r="DBW6" s="195"/>
      <c r="DBX6" s="195"/>
      <c r="DBY6" s="195"/>
      <c r="DBZ6" s="195"/>
      <c r="DCA6" s="195"/>
      <c r="DCB6" s="195"/>
      <c r="DCC6" s="195"/>
      <c r="DCD6" s="195"/>
      <c r="DCE6" s="195"/>
      <c r="DCF6" s="195"/>
      <c r="DCG6" s="195"/>
      <c r="DCH6" s="195"/>
      <c r="DCI6" s="195"/>
      <c r="DCJ6" s="195"/>
      <c r="DCK6" s="195"/>
      <c r="DCL6" s="195"/>
      <c r="DCM6" s="195"/>
      <c r="DCN6" s="195"/>
      <c r="DCO6" s="195"/>
      <c r="DCP6" s="195"/>
      <c r="DCQ6" s="195"/>
      <c r="DCR6" s="195"/>
      <c r="DCS6" s="195"/>
      <c r="DCT6" s="195"/>
      <c r="DCU6" s="195"/>
      <c r="DCV6" s="195"/>
      <c r="DCW6" s="195"/>
      <c r="DCX6" s="195"/>
      <c r="DCY6" s="195"/>
      <c r="DCZ6" s="195"/>
      <c r="DDA6" s="195"/>
      <c r="DDB6" s="195"/>
      <c r="DDC6" s="195"/>
      <c r="DDD6" s="195"/>
      <c r="DDE6" s="195"/>
      <c r="DDF6" s="195"/>
      <c r="DDG6" s="195"/>
      <c r="DDH6" s="195"/>
      <c r="DDI6" s="195"/>
      <c r="DDJ6" s="195"/>
      <c r="DDK6" s="195"/>
      <c r="DDL6" s="195"/>
      <c r="DDM6" s="195"/>
      <c r="DDN6" s="195"/>
      <c r="DDO6" s="195"/>
      <c r="DDP6" s="195"/>
      <c r="DDQ6" s="195"/>
      <c r="DDR6" s="195"/>
      <c r="DDS6" s="195"/>
      <c r="DDT6" s="195"/>
      <c r="DDU6" s="195"/>
      <c r="DDV6" s="195"/>
      <c r="DDW6" s="195"/>
      <c r="DDX6" s="195"/>
      <c r="DDY6" s="195"/>
      <c r="DDZ6" s="195"/>
      <c r="DEA6" s="195"/>
      <c r="DEB6" s="195"/>
      <c r="DEC6" s="195"/>
      <c r="DED6" s="195"/>
      <c r="DEE6" s="195"/>
      <c r="DEF6" s="195"/>
      <c r="DEG6" s="195"/>
      <c r="DEH6" s="195"/>
      <c r="DEI6" s="195"/>
      <c r="DEJ6" s="195"/>
      <c r="DEK6" s="195"/>
      <c r="DEL6" s="195"/>
      <c r="DEM6" s="195"/>
      <c r="DEN6" s="195"/>
      <c r="DEO6" s="195"/>
      <c r="DEP6" s="195"/>
      <c r="DEQ6" s="195"/>
      <c r="DER6" s="195"/>
      <c r="DES6" s="195"/>
      <c r="DET6" s="195"/>
      <c r="DEU6" s="195"/>
      <c r="DEV6" s="195"/>
      <c r="DEW6" s="195"/>
      <c r="DEX6" s="195"/>
      <c r="DEY6" s="195"/>
      <c r="DEZ6" s="195"/>
      <c r="DFA6" s="195"/>
      <c r="DFB6" s="195"/>
      <c r="DFC6" s="195"/>
      <c r="DFD6" s="195"/>
      <c r="DFE6" s="195"/>
      <c r="DFF6" s="195"/>
      <c r="DFG6" s="195"/>
      <c r="DFH6" s="195"/>
      <c r="DFI6" s="195"/>
      <c r="DFJ6" s="195"/>
      <c r="DFK6" s="195"/>
      <c r="DFL6" s="195"/>
      <c r="DFM6" s="195"/>
      <c r="DFN6" s="195"/>
      <c r="DFO6" s="195"/>
      <c r="DFP6" s="195"/>
      <c r="DFQ6" s="195"/>
      <c r="DFR6" s="195"/>
      <c r="DFS6" s="195"/>
      <c r="DFT6" s="195"/>
      <c r="DFU6" s="195"/>
      <c r="DFV6" s="195"/>
      <c r="DFW6" s="195"/>
      <c r="DFX6" s="195"/>
      <c r="DFY6" s="195"/>
      <c r="DFZ6" s="195"/>
      <c r="DGA6" s="195"/>
      <c r="DGB6" s="195"/>
      <c r="DGC6" s="195"/>
      <c r="DGD6" s="195"/>
      <c r="DGE6" s="195"/>
      <c r="DGF6" s="195"/>
      <c r="DGG6" s="195"/>
      <c r="DGH6" s="195"/>
      <c r="DGI6" s="195"/>
      <c r="DGJ6" s="195"/>
      <c r="DGK6" s="195"/>
      <c r="DGL6" s="195"/>
      <c r="DGM6" s="195"/>
      <c r="DGN6" s="195"/>
      <c r="DGO6" s="195"/>
      <c r="DGP6" s="195"/>
      <c r="DGQ6" s="195"/>
      <c r="DGR6" s="195"/>
      <c r="DGS6" s="195"/>
      <c r="DGT6" s="195"/>
      <c r="DGU6" s="195"/>
      <c r="DGV6" s="195"/>
      <c r="DGW6" s="195"/>
      <c r="DGX6" s="195"/>
      <c r="DGY6" s="195"/>
      <c r="DGZ6" s="195"/>
      <c r="DHA6" s="195"/>
      <c r="DHB6" s="195"/>
      <c r="DHC6" s="195"/>
      <c r="DHD6" s="195"/>
      <c r="DHE6" s="195"/>
      <c r="DHF6" s="195"/>
      <c r="DHG6" s="195"/>
      <c r="DHH6" s="195"/>
      <c r="DHI6" s="195"/>
      <c r="DHJ6" s="195"/>
      <c r="DHK6" s="195"/>
      <c r="DHL6" s="195"/>
      <c r="DHM6" s="195"/>
      <c r="DHN6" s="195"/>
      <c r="DHO6" s="195"/>
      <c r="DHP6" s="195"/>
      <c r="DHQ6" s="195"/>
      <c r="DHR6" s="195"/>
      <c r="DHS6" s="195"/>
      <c r="DHT6" s="195"/>
      <c r="DHU6" s="195"/>
      <c r="DHV6" s="195"/>
      <c r="DHW6" s="195"/>
      <c r="DHX6" s="195"/>
      <c r="DHY6" s="195"/>
      <c r="DHZ6" s="195"/>
      <c r="DIA6" s="195"/>
      <c r="DIB6" s="195"/>
      <c r="DIC6" s="195"/>
      <c r="DID6" s="195"/>
      <c r="DIE6" s="195"/>
      <c r="DIF6" s="195"/>
      <c r="DIG6" s="195"/>
      <c r="DIH6" s="195"/>
      <c r="DII6" s="195"/>
      <c r="DIJ6" s="195"/>
      <c r="DIK6" s="195"/>
      <c r="DIL6" s="195"/>
      <c r="DIM6" s="195"/>
      <c r="DIN6" s="195"/>
      <c r="DIO6" s="195"/>
      <c r="DIP6" s="195"/>
      <c r="DIQ6" s="195"/>
      <c r="DIR6" s="195"/>
      <c r="DIS6" s="195"/>
      <c r="DIT6" s="195"/>
      <c r="DIU6" s="195"/>
      <c r="DIV6" s="195"/>
      <c r="DIW6" s="195"/>
      <c r="DIX6" s="195"/>
      <c r="DIY6" s="195"/>
      <c r="DIZ6" s="195"/>
      <c r="DJA6" s="195"/>
      <c r="DJB6" s="195"/>
      <c r="DJC6" s="195"/>
      <c r="DJD6" s="195"/>
      <c r="DJE6" s="195"/>
      <c r="DJF6" s="195"/>
      <c r="DJG6" s="195"/>
      <c r="DJH6" s="195"/>
      <c r="DJI6" s="195"/>
      <c r="DJJ6" s="195"/>
      <c r="DJK6" s="195"/>
      <c r="DJL6" s="195"/>
      <c r="DJM6" s="195"/>
      <c r="DJN6" s="195"/>
      <c r="DJO6" s="195"/>
      <c r="DJP6" s="195"/>
      <c r="DJQ6" s="195"/>
      <c r="DJR6" s="195"/>
      <c r="DJS6" s="195"/>
      <c r="DJT6" s="195"/>
      <c r="DJU6" s="195"/>
      <c r="DJV6" s="195"/>
      <c r="DJW6" s="195"/>
      <c r="DJX6" s="195"/>
      <c r="DJY6" s="195"/>
      <c r="DJZ6" s="195"/>
      <c r="DKA6" s="195"/>
      <c r="DKB6" s="195"/>
      <c r="DKC6" s="195"/>
      <c r="DKD6" s="195"/>
      <c r="DKE6" s="195"/>
      <c r="DKF6" s="195"/>
      <c r="DKG6" s="195"/>
      <c r="DKH6" s="195"/>
      <c r="DKI6" s="195"/>
      <c r="DKJ6" s="195"/>
      <c r="DKK6" s="195"/>
      <c r="DKL6" s="195"/>
      <c r="DKM6" s="195"/>
      <c r="DKN6" s="195"/>
      <c r="DKO6" s="195"/>
      <c r="DKP6" s="195"/>
      <c r="DKQ6" s="195"/>
      <c r="DKR6" s="195"/>
      <c r="DKS6" s="195"/>
      <c r="DKT6" s="195"/>
      <c r="DKU6" s="195"/>
      <c r="DKV6" s="195"/>
      <c r="DKW6" s="195"/>
      <c r="DKX6" s="195"/>
      <c r="DKY6" s="195"/>
      <c r="DKZ6" s="195"/>
      <c r="DLA6" s="195"/>
      <c r="DLB6" s="195"/>
      <c r="DLC6" s="195"/>
      <c r="DLD6" s="195"/>
      <c r="DLE6" s="195"/>
      <c r="DLF6" s="195"/>
      <c r="DLG6" s="195"/>
      <c r="DLH6" s="195"/>
      <c r="DLI6" s="195"/>
      <c r="DLJ6" s="195"/>
      <c r="DLK6" s="195"/>
      <c r="DLL6" s="195"/>
      <c r="DLM6" s="195"/>
      <c r="DLN6" s="195"/>
      <c r="DLO6" s="195"/>
      <c r="DLP6" s="195"/>
      <c r="DLQ6" s="195"/>
      <c r="DLR6" s="195"/>
      <c r="DLS6" s="195"/>
      <c r="DLT6" s="195"/>
      <c r="DLU6" s="195"/>
      <c r="DLV6" s="195"/>
      <c r="DLW6" s="195"/>
      <c r="DLX6" s="195"/>
      <c r="DLY6" s="195"/>
      <c r="DLZ6" s="195"/>
      <c r="DMA6" s="195"/>
      <c r="DMB6" s="195"/>
      <c r="DMC6" s="195"/>
      <c r="DMD6" s="195"/>
      <c r="DME6" s="195"/>
      <c r="DMF6" s="195"/>
      <c r="DMG6" s="195"/>
      <c r="DMH6" s="195"/>
      <c r="DMI6" s="195"/>
      <c r="DMJ6" s="195"/>
      <c r="DMK6" s="195"/>
      <c r="DML6" s="195"/>
      <c r="DMM6" s="195"/>
      <c r="DMN6" s="195"/>
      <c r="DMO6" s="195"/>
      <c r="DMP6" s="195"/>
      <c r="DMQ6" s="195"/>
      <c r="DMR6" s="195"/>
      <c r="DMS6" s="195"/>
      <c r="DMT6" s="195"/>
      <c r="DMU6" s="195"/>
      <c r="DMV6" s="195"/>
      <c r="DMW6" s="195"/>
      <c r="DMX6" s="195"/>
      <c r="DMY6" s="195"/>
      <c r="DMZ6" s="195"/>
      <c r="DNA6" s="195"/>
      <c r="DNB6" s="195"/>
      <c r="DNC6" s="195"/>
      <c r="DND6" s="195"/>
      <c r="DNE6" s="195"/>
      <c r="DNF6" s="195"/>
      <c r="DNG6" s="195"/>
      <c r="DNH6" s="195"/>
      <c r="DNI6" s="195"/>
      <c r="DNJ6" s="195"/>
      <c r="DNK6" s="195"/>
      <c r="DNL6" s="195"/>
      <c r="DNM6" s="195"/>
      <c r="DNN6" s="195"/>
      <c r="DNO6" s="195"/>
      <c r="DNP6" s="195"/>
      <c r="DNQ6" s="195"/>
      <c r="DNR6" s="195"/>
      <c r="DNS6" s="195"/>
      <c r="DNT6" s="195"/>
      <c r="DNU6" s="195"/>
      <c r="DNV6" s="195"/>
      <c r="DNW6" s="195"/>
      <c r="DNX6" s="195"/>
      <c r="DNY6" s="195"/>
      <c r="DNZ6" s="195"/>
      <c r="DOA6" s="195"/>
      <c r="DOB6" s="195"/>
      <c r="DOC6" s="195"/>
      <c r="DOD6" s="195"/>
      <c r="DOE6" s="195"/>
      <c r="DOF6" s="195"/>
      <c r="DOG6" s="195"/>
      <c r="DOH6" s="195"/>
      <c r="DOI6" s="195"/>
      <c r="DOJ6" s="195"/>
      <c r="DOK6" s="195"/>
      <c r="DOL6" s="195"/>
      <c r="DOM6" s="195"/>
      <c r="DON6" s="195"/>
      <c r="DOO6" s="195"/>
      <c r="DOP6" s="195"/>
      <c r="DOQ6" s="195"/>
      <c r="DOR6" s="195"/>
      <c r="DOS6" s="195"/>
      <c r="DOT6" s="195"/>
      <c r="DOU6" s="195"/>
      <c r="DOV6" s="195"/>
      <c r="DOW6" s="195"/>
      <c r="DOX6" s="195"/>
      <c r="DOY6" s="195"/>
      <c r="DOZ6" s="195"/>
      <c r="DPA6" s="195"/>
      <c r="DPB6" s="195"/>
      <c r="DPC6" s="195"/>
      <c r="DPD6" s="195"/>
      <c r="DPE6" s="195"/>
      <c r="DPF6" s="195"/>
      <c r="DPG6" s="195"/>
      <c r="DPH6" s="195"/>
      <c r="DPI6" s="195"/>
      <c r="DPJ6" s="195"/>
      <c r="DPK6" s="195"/>
      <c r="DPL6" s="195"/>
      <c r="DPM6" s="195"/>
      <c r="DPN6" s="195"/>
      <c r="DPO6" s="195"/>
      <c r="DPP6" s="195"/>
      <c r="DPQ6" s="195"/>
      <c r="DPR6" s="195"/>
      <c r="DPS6" s="195"/>
      <c r="DPT6" s="195"/>
      <c r="DPU6" s="195"/>
      <c r="DPV6" s="195"/>
      <c r="DPW6" s="195"/>
      <c r="DPX6" s="195"/>
      <c r="DPY6" s="195"/>
      <c r="DPZ6" s="195"/>
      <c r="DQA6" s="195"/>
      <c r="DQB6" s="195"/>
      <c r="DQC6" s="195"/>
      <c r="DQD6" s="195"/>
      <c r="DQE6" s="195"/>
      <c r="DQF6" s="195"/>
      <c r="DQG6" s="195"/>
      <c r="DQH6" s="195"/>
      <c r="DQI6" s="195"/>
      <c r="DQJ6" s="195"/>
      <c r="DQK6" s="195"/>
      <c r="DQL6" s="195"/>
      <c r="DQM6" s="195"/>
      <c r="DQN6" s="195"/>
      <c r="DQO6" s="195"/>
      <c r="DQP6" s="195"/>
      <c r="DQQ6" s="195"/>
      <c r="DQR6" s="195"/>
      <c r="DQS6" s="195"/>
      <c r="DQT6" s="195"/>
      <c r="DQU6" s="195"/>
      <c r="DQV6" s="195"/>
      <c r="DQW6" s="195"/>
      <c r="DQX6" s="195"/>
      <c r="DQY6" s="195"/>
      <c r="DQZ6" s="195"/>
      <c r="DRA6" s="195"/>
      <c r="DRB6" s="195"/>
      <c r="DRC6" s="195"/>
      <c r="DRD6" s="195"/>
      <c r="DRE6" s="195"/>
      <c r="DRF6" s="195"/>
      <c r="DRG6" s="195"/>
      <c r="DRH6" s="195"/>
      <c r="DRI6" s="195"/>
      <c r="DRJ6" s="195"/>
      <c r="DRK6" s="195"/>
      <c r="DRL6" s="195"/>
      <c r="DRM6" s="195"/>
      <c r="DRN6" s="195"/>
      <c r="DRO6" s="195"/>
      <c r="DRP6" s="195"/>
      <c r="DRQ6" s="195"/>
      <c r="DRR6" s="195"/>
      <c r="DRS6" s="195"/>
      <c r="DRT6" s="195"/>
      <c r="DRU6" s="195"/>
      <c r="DRV6" s="195"/>
      <c r="DRW6" s="195"/>
      <c r="DRX6" s="195"/>
      <c r="DRY6" s="195"/>
      <c r="DRZ6" s="195"/>
      <c r="DSA6" s="195"/>
      <c r="DSB6" s="195"/>
      <c r="DSC6" s="195"/>
      <c r="DSD6" s="195"/>
      <c r="DSE6" s="195"/>
      <c r="DSF6" s="195"/>
      <c r="DSG6" s="195"/>
      <c r="DSH6" s="195"/>
      <c r="DSI6" s="195"/>
      <c r="DSJ6" s="195"/>
      <c r="DSK6" s="195"/>
      <c r="DSL6" s="195"/>
      <c r="DSM6" s="195"/>
      <c r="DSN6" s="195"/>
      <c r="DSO6" s="195"/>
      <c r="DSP6" s="195"/>
      <c r="DSQ6" s="195"/>
      <c r="DSR6" s="195"/>
      <c r="DSS6" s="195"/>
      <c r="DST6" s="195"/>
      <c r="DSU6" s="195"/>
      <c r="DSV6" s="195"/>
      <c r="DSW6" s="195"/>
      <c r="DSX6" s="195"/>
      <c r="DSY6" s="195"/>
      <c r="DSZ6" s="195"/>
      <c r="DTA6" s="195"/>
      <c r="DTB6" s="195"/>
      <c r="DTC6" s="195"/>
      <c r="DTD6" s="195"/>
      <c r="DTE6" s="195"/>
      <c r="DTF6" s="195"/>
      <c r="DTG6" s="195"/>
      <c r="DTH6" s="195"/>
      <c r="DTI6" s="195"/>
      <c r="DTJ6" s="195"/>
      <c r="DTK6" s="195"/>
      <c r="DTL6" s="195"/>
      <c r="DTM6" s="195"/>
      <c r="DTN6" s="195"/>
      <c r="DTO6" s="195"/>
      <c r="DTP6" s="195"/>
      <c r="DTQ6" s="195"/>
      <c r="DTR6" s="195"/>
      <c r="DTS6" s="195"/>
      <c r="DTT6" s="195"/>
      <c r="DTU6" s="195"/>
      <c r="DTV6" s="195"/>
      <c r="DTW6" s="195"/>
      <c r="DTX6" s="195"/>
      <c r="DTY6" s="195"/>
      <c r="DTZ6" s="195"/>
      <c r="DUA6" s="195"/>
      <c r="DUB6" s="195"/>
      <c r="DUC6" s="195"/>
      <c r="DUD6" s="195"/>
      <c r="DUE6" s="195"/>
      <c r="DUF6" s="195"/>
      <c r="DUG6" s="195"/>
      <c r="DUH6" s="195"/>
      <c r="DUI6" s="195"/>
      <c r="DUJ6" s="195"/>
      <c r="DUK6" s="195"/>
      <c r="DUL6" s="195"/>
      <c r="DUM6" s="195"/>
      <c r="DUN6" s="195"/>
      <c r="DUO6" s="195"/>
      <c r="DUP6" s="195"/>
      <c r="DUQ6" s="195"/>
      <c r="DUR6" s="195"/>
      <c r="DUS6" s="195"/>
      <c r="DUT6" s="195"/>
      <c r="DUU6" s="195"/>
      <c r="DUV6" s="195"/>
      <c r="DUW6" s="195"/>
      <c r="DUX6" s="195"/>
      <c r="DUY6" s="195"/>
      <c r="DUZ6" s="195"/>
      <c r="DVA6" s="195"/>
      <c r="DVB6" s="195"/>
      <c r="DVC6" s="195"/>
      <c r="DVD6" s="195"/>
      <c r="DVE6" s="195"/>
      <c r="DVF6" s="195"/>
      <c r="DVG6" s="195"/>
      <c r="DVH6" s="195"/>
      <c r="DVI6" s="195"/>
      <c r="DVJ6" s="195"/>
      <c r="DVK6" s="195"/>
      <c r="DVL6" s="195"/>
      <c r="DVM6" s="195"/>
      <c r="DVN6" s="195"/>
      <c r="DVO6" s="195"/>
      <c r="DVP6" s="195"/>
      <c r="DVQ6" s="195"/>
      <c r="DVR6" s="195"/>
      <c r="DVS6" s="195"/>
      <c r="DVT6" s="195"/>
      <c r="DVU6" s="195"/>
      <c r="DVV6" s="195"/>
      <c r="DVW6" s="195"/>
      <c r="DVX6" s="195"/>
      <c r="DVY6" s="195"/>
      <c r="DVZ6" s="195"/>
      <c r="DWA6" s="195"/>
      <c r="DWB6" s="195"/>
      <c r="DWC6" s="195"/>
      <c r="DWD6" s="195"/>
      <c r="DWE6" s="195"/>
      <c r="DWF6" s="195"/>
      <c r="DWG6" s="195"/>
      <c r="DWH6" s="195"/>
      <c r="DWI6" s="195"/>
      <c r="DWJ6" s="195"/>
      <c r="DWK6" s="195"/>
      <c r="DWL6" s="195"/>
      <c r="DWM6" s="195"/>
      <c r="DWN6" s="195"/>
      <c r="DWO6" s="195"/>
      <c r="DWP6" s="195"/>
      <c r="DWQ6" s="195"/>
      <c r="DWR6" s="195"/>
      <c r="DWS6" s="195"/>
      <c r="DWT6" s="195"/>
      <c r="DWU6" s="195"/>
      <c r="DWV6" s="195"/>
      <c r="DWW6" s="195"/>
      <c r="DWX6" s="195"/>
      <c r="DWY6" s="195"/>
      <c r="DWZ6" s="195"/>
      <c r="DXA6" s="195"/>
      <c r="DXB6" s="195"/>
      <c r="DXC6" s="195"/>
      <c r="DXD6" s="195"/>
      <c r="DXE6" s="195"/>
      <c r="DXF6" s="195"/>
      <c r="DXG6" s="195"/>
      <c r="DXH6" s="195"/>
      <c r="DXI6" s="195"/>
      <c r="DXJ6" s="195"/>
      <c r="DXK6" s="195"/>
      <c r="DXL6" s="195"/>
      <c r="DXM6" s="195"/>
      <c r="DXN6" s="195"/>
      <c r="DXO6" s="195"/>
      <c r="DXP6" s="195"/>
      <c r="DXQ6" s="195"/>
      <c r="DXR6" s="195"/>
      <c r="DXS6" s="195"/>
      <c r="DXT6" s="195"/>
      <c r="DXU6" s="195"/>
      <c r="DXV6" s="195"/>
      <c r="DXW6" s="195"/>
      <c r="DXX6" s="195"/>
      <c r="DXY6" s="195"/>
      <c r="DXZ6" s="195"/>
      <c r="DYA6" s="195"/>
      <c r="DYB6" s="195"/>
      <c r="DYC6" s="195"/>
      <c r="DYD6" s="195"/>
      <c r="DYE6" s="195"/>
      <c r="DYF6" s="195"/>
      <c r="DYG6" s="195"/>
      <c r="DYH6" s="195"/>
      <c r="DYI6" s="195"/>
      <c r="DYJ6" s="195"/>
      <c r="DYK6" s="195"/>
      <c r="DYL6" s="195"/>
      <c r="DYM6" s="195"/>
      <c r="DYN6" s="195"/>
      <c r="DYO6" s="195"/>
      <c r="DYP6" s="195"/>
      <c r="DYQ6" s="195"/>
      <c r="DYR6" s="195"/>
      <c r="DYS6" s="195"/>
      <c r="DYT6" s="195"/>
      <c r="DYU6" s="195"/>
      <c r="DYV6" s="195"/>
      <c r="DYW6" s="195"/>
      <c r="DYX6" s="195"/>
      <c r="DYY6" s="195"/>
      <c r="DYZ6" s="195"/>
      <c r="DZA6" s="195"/>
      <c r="DZB6" s="195"/>
      <c r="DZC6" s="195"/>
      <c r="DZD6" s="195"/>
      <c r="DZE6" s="195"/>
      <c r="DZF6" s="195"/>
      <c r="DZG6" s="195"/>
      <c r="DZH6" s="195"/>
      <c r="DZI6" s="195"/>
      <c r="DZJ6" s="195"/>
      <c r="DZK6" s="195"/>
      <c r="DZL6" s="195"/>
      <c r="DZM6" s="195"/>
      <c r="DZN6" s="195"/>
      <c r="DZO6" s="195"/>
      <c r="DZP6" s="195"/>
      <c r="DZQ6" s="195"/>
      <c r="DZR6" s="195"/>
      <c r="DZS6" s="195"/>
      <c r="DZT6" s="195"/>
      <c r="DZU6" s="195"/>
      <c r="DZV6" s="195"/>
      <c r="DZW6" s="195"/>
      <c r="DZX6" s="195"/>
      <c r="DZY6" s="195"/>
      <c r="DZZ6" s="195"/>
      <c r="EAA6" s="195"/>
      <c r="EAB6" s="195"/>
      <c r="EAC6" s="195"/>
      <c r="EAD6" s="195"/>
      <c r="EAE6" s="195"/>
      <c r="EAF6" s="195"/>
      <c r="EAG6" s="195"/>
      <c r="EAH6" s="195"/>
      <c r="EAI6" s="195"/>
      <c r="EAJ6" s="195"/>
      <c r="EAK6" s="195"/>
      <c r="EAL6" s="195"/>
      <c r="EAM6" s="195"/>
      <c r="EAN6" s="195"/>
      <c r="EAO6" s="195"/>
      <c r="EAP6" s="195"/>
      <c r="EAQ6" s="195"/>
      <c r="EAR6" s="195"/>
      <c r="EAS6" s="195"/>
      <c r="EAT6" s="195"/>
      <c r="EAU6" s="195"/>
      <c r="EAV6" s="195"/>
      <c r="EAW6" s="195"/>
      <c r="EAX6" s="195"/>
      <c r="EAY6" s="195"/>
      <c r="EAZ6" s="195"/>
      <c r="EBA6" s="195"/>
      <c r="EBB6" s="195"/>
      <c r="EBC6" s="195"/>
      <c r="EBD6" s="195"/>
      <c r="EBE6" s="195"/>
      <c r="EBF6" s="195"/>
      <c r="EBG6" s="195"/>
      <c r="EBH6" s="195"/>
      <c r="EBI6" s="195"/>
      <c r="EBJ6" s="195"/>
      <c r="EBK6" s="195"/>
      <c r="EBL6" s="195"/>
      <c r="EBM6" s="195"/>
      <c r="EBN6" s="195"/>
      <c r="EBO6" s="195"/>
      <c r="EBP6" s="195"/>
      <c r="EBQ6" s="195"/>
      <c r="EBR6" s="195"/>
      <c r="EBS6" s="195"/>
      <c r="EBT6" s="195"/>
      <c r="EBU6" s="195"/>
      <c r="EBV6" s="195"/>
      <c r="EBW6" s="195"/>
      <c r="EBX6" s="195"/>
      <c r="EBY6" s="195"/>
      <c r="EBZ6" s="195"/>
      <c r="ECA6" s="195"/>
      <c r="ECB6" s="195"/>
      <c r="ECC6" s="195"/>
      <c r="ECD6" s="195"/>
      <c r="ECE6" s="195"/>
      <c r="ECF6" s="195"/>
      <c r="ECG6" s="195"/>
      <c r="ECH6" s="195"/>
      <c r="ECI6" s="195"/>
      <c r="ECJ6" s="195"/>
      <c r="ECK6" s="195"/>
      <c r="ECL6" s="195"/>
      <c r="ECM6" s="195"/>
      <c r="ECN6" s="195"/>
      <c r="ECO6" s="195"/>
      <c r="ECP6" s="195"/>
      <c r="ECQ6" s="195"/>
      <c r="ECR6" s="195"/>
      <c r="ECS6" s="195"/>
      <c r="ECT6" s="195"/>
      <c r="ECU6" s="195"/>
      <c r="ECV6" s="195"/>
      <c r="ECW6" s="195"/>
      <c r="ECX6" s="195"/>
      <c r="ECY6" s="195"/>
      <c r="ECZ6" s="195"/>
      <c r="EDA6" s="195"/>
      <c r="EDB6" s="195"/>
      <c r="EDC6" s="195"/>
      <c r="EDD6" s="195"/>
      <c r="EDE6" s="195"/>
      <c r="EDF6" s="195"/>
      <c r="EDG6" s="195"/>
      <c r="EDH6" s="195"/>
      <c r="EDI6" s="195"/>
      <c r="EDJ6" s="195"/>
      <c r="EDK6" s="195"/>
      <c r="EDL6" s="195"/>
      <c r="EDM6" s="195"/>
      <c r="EDN6" s="195"/>
      <c r="EDO6" s="195"/>
      <c r="EDP6" s="195"/>
      <c r="EDQ6" s="195"/>
      <c r="EDR6" s="195"/>
      <c r="EDS6" s="195"/>
      <c r="EDT6" s="195"/>
      <c r="EDU6" s="195"/>
      <c r="EDV6" s="195"/>
      <c r="EDW6" s="195"/>
      <c r="EDX6" s="195"/>
      <c r="EDY6" s="195"/>
      <c r="EDZ6" s="195"/>
      <c r="EEA6" s="195"/>
      <c r="EEB6" s="195"/>
      <c r="EEC6" s="195"/>
      <c r="EED6" s="195"/>
      <c r="EEE6" s="195"/>
      <c r="EEF6" s="195"/>
      <c r="EEG6" s="195"/>
      <c r="EEH6" s="195"/>
      <c r="EEI6" s="195"/>
      <c r="EEJ6" s="195"/>
      <c r="EEK6" s="195"/>
      <c r="EEL6" s="195"/>
      <c r="EEM6" s="195"/>
      <c r="EEN6" s="195"/>
      <c r="EEO6" s="195"/>
      <c r="EEP6" s="195"/>
      <c r="EEQ6" s="195"/>
      <c r="EER6" s="195"/>
      <c r="EES6" s="195"/>
      <c r="EET6" s="195"/>
      <c r="EEU6" s="195"/>
      <c r="EEV6" s="195"/>
      <c r="EEW6" s="195"/>
      <c r="EEX6" s="195"/>
      <c r="EEY6" s="195"/>
      <c r="EEZ6" s="195"/>
      <c r="EFA6" s="195"/>
      <c r="EFB6" s="195"/>
      <c r="EFC6" s="195"/>
      <c r="EFD6" s="195"/>
      <c r="EFE6" s="195"/>
      <c r="EFF6" s="195"/>
      <c r="EFG6" s="195"/>
      <c r="EFH6" s="195"/>
      <c r="EFI6" s="195"/>
      <c r="EFJ6" s="195"/>
      <c r="EFK6" s="195"/>
      <c r="EFL6" s="195"/>
      <c r="EFM6" s="195"/>
      <c r="EFN6" s="195"/>
      <c r="EFO6" s="195"/>
      <c r="EFP6" s="195"/>
      <c r="EFQ6" s="195"/>
      <c r="EFR6" s="195"/>
      <c r="EFS6" s="195"/>
      <c r="EFT6" s="195"/>
      <c r="EFU6" s="195"/>
      <c r="EFV6" s="195"/>
      <c r="EFW6" s="195"/>
      <c r="EFX6" s="195"/>
      <c r="EFY6" s="195"/>
      <c r="EFZ6" s="195"/>
      <c r="EGA6" s="195"/>
      <c r="EGB6" s="195"/>
      <c r="EGC6" s="195"/>
      <c r="EGD6" s="195"/>
      <c r="EGE6" s="195"/>
      <c r="EGF6" s="195"/>
      <c r="EGG6" s="195"/>
      <c r="EGH6" s="195"/>
      <c r="EGI6" s="195"/>
      <c r="EGJ6" s="195"/>
      <c r="EGK6" s="195"/>
      <c r="EGL6" s="195"/>
      <c r="EGM6" s="195"/>
      <c r="EGN6" s="195"/>
      <c r="EGO6" s="195"/>
      <c r="EGP6" s="195"/>
      <c r="EGQ6" s="195"/>
      <c r="EGR6" s="195"/>
      <c r="EGS6" s="195"/>
      <c r="EGT6" s="195"/>
      <c r="EGU6" s="195"/>
      <c r="EGV6" s="195"/>
      <c r="EGW6" s="195"/>
      <c r="EGX6" s="195"/>
      <c r="EGY6" s="195"/>
      <c r="EGZ6" s="195"/>
      <c r="EHA6" s="195"/>
      <c r="EHB6" s="195"/>
      <c r="EHC6" s="195"/>
      <c r="EHD6" s="195"/>
      <c r="EHE6" s="195"/>
      <c r="EHF6" s="195"/>
      <c r="EHG6" s="195"/>
      <c r="EHH6" s="195"/>
      <c r="EHI6" s="195"/>
      <c r="EHJ6" s="195"/>
      <c r="EHK6" s="195"/>
      <c r="EHL6" s="195"/>
      <c r="EHM6" s="195"/>
      <c r="EHN6" s="195"/>
      <c r="EHO6" s="195"/>
      <c r="EHP6" s="195"/>
      <c r="EHQ6" s="195"/>
      <c r="EHR6" s="195"/>
      <c r="EHS6" s="195"/>
      <c r="EHT6" s="195"/>
      <c r="EHU6" s="195"/>
      <c r="EHV6" s="195"/>
      <c r="EHW6" s="195"/>
      <c r="EHX6" s="195"/>
      <c r="EHY6" s="195"/>
      <c r="EHZ6" s="195"/>
      <c r="EIA6" s="195"/>
      <c r="EIB6" s="195"/>
      <c r="EIC6" s="195"/>
      <c r="EID6" s="195"/>
      <c r="EIE6" s="195"/>
      <c r="EIF6" s="195"/>
      <c r="EIG6" s="195"/>
      <c r="EIH6" s="195"/>
      <c r="EII6" s="195"/>
      <c r="EIJ6" s="195"/>
      <c r="EIK6" s="195"/>
      <c r="EIL6" s="195"/>
      <c r="EIM6" s="195"/>
      <c r="EIN6" s="195"/>
      <c r="EIO6" s="195"/>
      <c r="EIP6" s="195"/>
      <c r="EIQ6" s="195"/>
      <c r="EIR6" s="195"/>
      <c r="EIS6" s="195"/>
      <c r="EIT6" s="195"/>
      <c r="EIU6" s="195"/>
      <c r="EIV6" s="195"/>
      <c r="EIW6" s="195"/>
      <c r="EIX6" s="195"/>
      <c r="EIY6" s="195"/>
      <c r="EIZ6" s="195"/>
      <c r="EJA6" s="195"/>
      <c r="EJB6" s="195"/>
      <c r="EJC6" s="195"/>
      <c r="EJD6" s="195"/>
      <c r="EJE6" s="195"/>
      <c r="EJF6" s="195"/>
      <c r="EJG6" s="195"/>
      <c r="EJH6" s="195"/>
      <c r="EJI6" s="195"/>
      <c r="EJJ6" s="195"/>
      <c r="EJK6" s="195"/>
      <c r="EJL6" s="195"/>
      <c r="EJM6" s="195"/>
      <c r="EJN6" s="195"/>
      <c r="EJO6" s="195"/>
      <c r="EJP6" s="195"/>
      <c r="EJQ6" s="195"/>
      <c r="EJR6" s="195"/>
      <c r="EJS6" s="195"/>
      <c r="EJT6" s="195"/>
      <c r="EJU6" s="195"/>
      <c r="EJV6" s="195"/>
      <c r="EJW6" s="195"/>
      <c r="EJX6" s="195"/>
      <c r="EJY6" s="195"/>
      <c r="EJZ6" s="195"/>
      <c r="EKA6" s="195"/>
      <c r="EKB6" s="195"/>
      <c r="EKC6" s="195"/>
      <c r="EKD6" s="195"/>
      <c r="EKE6" s="195"/>
      <c r="EKF6" s="195"/>
      <c r="EKG6" s="195"/>
      <c r="EKH6" s="195"/>
      <c r="EKI6" s="195"/>
      <c r="EKJ6" s="195"/>
      <c r="EKK6" s="195"/>
      <c r="EKL6" s="195"/>
      <c r="EKM6" s="195"/>
      <c r="EKN6" s="195"/>
      <c r="EKO6" s="195"/>
      <c r="EKP6" s="195"/>
      <c r="EKQ6" s="195"/>
      <c r="EKR6" s="195"/>
      <c r="EKS6" s="195"/>
      <c r="EKT6" s="195"/>
      <c r="EKU6" s="195"/>
      <c r="EKV6" s="195"/>
      <c r="EKW6" s="195"/>
      <c r="EKX6" s="195"/>
      <c r="EKY6" s="195"/>
      <c r="EKZ6" s="195"/>
      <c r="ELA6" s="195"/>
      <c r="ELB6" s="195"/>
      <c r="ELC6" s="195"/>
      <c r="ELD6" s="195"/>
      <c r="ELE6" s="195"/>
      <c r="ELF6" s="195"/>
      <c r="ELG6" s="195"/>
      <c r="ELH6" s="195"/>
      <c r="ELI6" s="195"/>
      <c r="ELJ6" s="195"/>
      <c r="ELK6" s="195"/>
      <c r="ELL6" s="195"/>
      <c r="ELM6" s="195"/>
      <c r="ELN6" s="195"/>
      <c r="ELO6" s="195"/>
      <c r="ELP6" s="195"/>
      <c r="ELQ6" s="195"/>
      <c r="ELR6" s="195"/>
      <c r="ELS6" s="195"/>
      <c r="ELT6" s="195"/>
      <c r="ELU6" s="195"/>
      <c r="ELV6" s="195"/>
      <c r="ELW6" s="195"/>
      <c r="ELX6" s="195"/>
      <c r="ELY6" s="195"/>
      <c r="ELZ6" s="195"/>
      <c r="EMA6" s="195"/>
      <c r="EMB6" s="195"/>
      <c r="EMC6" s="195"/>
      <c r="EMD6" s="195"/>
      <c r="EME6" s="195"/>
      <c r="EMF6" s="195"/>
      <c r="EMG6" s="195"/>
      <c r="EMH6" s="195"/>
      <c r="EMI6" s="195"/>
      <c r="EMJ6" s="195"/>
      <c r="EMK6" s="195"/>
      <c r="EML6" s="195"/>
      <c r="EMM6" s="195"/>
      <c r="EMN6" s="195"/>
      <c r="EMO6" s="195"/>
      <c r="EMP6" s="195"/>
      <c r="EMQ6" s="195"/>
      <c r="EMR6" s="195"/>
      <c r="EMS6" s="195"/>
      <c r="EMT6" s="195"/>
      <c r="EMU6" s="195"/>
      <c r="EMV6" s="195"/>
      <c r="EMW6" s="195"/>
      <c r="EMX6" s="195"/>
      <c r="EMY6" s="195"/>
      <c r="EMZ6" s="195"/>
      <c r="ENA6" s="195"/>
      <c r="ENB6" s="195"/>
      <c r="ENC6" s="195"/>
      <c r="END6" s="195"/>
      <c r="ENE6" s="195"/>
      <c r="ENF6" s="195"/>
      <c r="ENG6" s="195"/>
      <c r="ENH6" s="195"/>
      <c r="ENI6" s="195"/>
      <c r="ENJ6" s="195"/>
      <c r="ENK6" s="195"/>
      <c r="ENL6" s="195"/>
      <c r="ENM6" s="195"/>
      <c r="ENN6" s="195"/>
      <c r="ENO6" s="195"/>
      <c r="ENP6" s="195"/>
      <c r="ENQ6" s="195"/>
      <c r="ENR6" s="195"/>
      <c r="ENS6" s="195"/>
      <c r="ENT6" s="195"/>
      <c r="ENU6" s="195"/>
      <c r="ENV6" s="195"/>
      <c r="ENW6" s="195"/>
      <c r="ENX6" s="195"/>
      <c r="ENY6" s="195"/>
      <c r="ENZ6" s="195"/>
      <c r="EOA6" s="195"/>
      <c r="EOB6" s="195"/>
      <c r="EOC6" s="195"/>
      <c r="EOD6" s="195"/>
      <c r="EOE6" s="195"/>
      <c r="EOF6" s="195"/>
      <c r="EOG6" s="195"/>
      <c r="EOH6" s="195"/>
      <c r="EOI6" s="195"/>
      <c r="EOJ6" s="195"/>
      <c r="EOK6" s="195"/>
      <c r="EOL6" s="195"/>
      <c r="EOM6" s="195"/>
      <c r="EON6" s="195"/>
      <c r="EOO6" s="195"/>
      <c r="EOP6" s="195"/>
      <c r="EOQ6" s="195"/>
      <c r="EOR6" s="195"/>
      <c r="EOS6" s="195"/>
      <c r="EOT6" s="195"/>
      <c r="EOU6" s="195"/>
      <c r="EOV6" s="195"/>
      <c r="EOW6" s="195"/>
      <c r="EOX6" s="195"/>
      <c r="EOY6" s="195"/>
      <c r="EOZ6" s="195"/>
      <c r="EPA6" s="195"/>
      <c r="EPB6" s="195"/>
      <c r="EPC6" s="195"/>
      <c r="EPD6" s="195"/>
      <c r="EPE6" s="195"/>
      <c r="EPF6" s="195"/>
      <c r="EPG6" s="195"/>
      <c r="EPH6" s="195"/>
      <c r="EPI6" s="195"/>
      <c r="EPJ6" s="195"/>
      <c r="EPK6" s="195"/>
      <c r="EPL6" s="195"/>
      <c r="EPM6" s="195"/>
      <c r="EPN6" s="195"/>
      <c r="EPO6" s="195"/>
      <c r="EPP6" s="195"/>
      <c r="EPQ6" s="195"/>
      <c r="EPR6" s="195"/>
      <c r="EPS6" s="195"/>
      <c r="EPT6" s="195"/>
      <c r="EPU6" s="195"/>
      <c r="EPV6" s="195"/>
      <c r="EPW6" s="195"/>
      <c r="EPX6" s="195"/>
      <c r="EPY6" s="195"/>
      <c r="EPZ6" s="195"/>
      <c r="EQA6" s="195"/>
      <c r="EQB6" s="195"/>
      <c r="EQC6" s="195"/>
      <c r="EQD6" s="195"/>
      <c r="EQE6" s="195"/>
      <c r="EQF6" s="195"/>
      <c r="EQG6" s="195"/>
      <c r="EQH6" s="195"/>
      <c r="EQI6" s="195"/>
      <c r="EQJ6" s="195"/>
      <c r="EQK6" s="195"/>
      <c r="EQL6" s="195"/>
      <c r="EQM6" s="195"/>
      <c r="EQN6" s="195"/>
      <c r="EQO6" s="195"/>
      <c r="EQP6" s="195"/>
      <c r="EQQ6" s="195"/>
      <c r="EQR6" s="195"/>
      <c r="EQS6" s="195"/>
      <c r="EQT6" s="195"/>
      <c r="EQU6" s="195"/>
      <c r="EQV6" s="195"/>
      <c r="EQW6" s="195"/>
      <c r="EQX6" s="195"/>
      <c r="EQY6" s="195"/>
      <c r="EQZ6" s="195"/>
      <c r="ERA6" s="195"/>
      <c r="ERB6" s="195"/>
      <c r="ERC6" s="195"/>
      <c r="ERD6" s="195"/>
      <c r="ERE6" s="195"/>
      <c r="ERF6" s="195"/>
      <c r="ERG6" s="195"/>
      <c r="ERH6" s="195"/>
      <c r="ERI6" s="195"/>
      <c r="ERJ6" s="195"/>
      <c r="ERK6" s="195"/>
      <c r="ERL6" s="195"/>
      <c r="ERM6" s="195"/>
      <c r="ERN6" s="195"/>
      <c r="ERO6" s="195"/>
      <c r="ERP6" s="195"/>
      <c r="ERQ6" s="195"/>
      <c r="ERR6" s="195"/>
      <c r="ERS6" s="195"/>
      <c r="ERT6" s="195"/>
      <c r="ERU6" s="195"/>
      <c r="ERV6" s="195"/>
      <c r="ERW6" s="195"/>
      <c r="ERX6" s="195"/>
      <c r="ERY6" s="195"/>
      <c r="ERZ6" s="195"/>
      <c r="ESA6" s="195"/>
      <c r="ESB6" s="195"/>
      <c r="ESC6" s="195"/>
      <c r="ESD6" s="195"/>
      <c r="ESE6" s="195"/>
      <c r="ESF6" s="195"/>
      <c r="ESG6" s="195"/>
      <c r="ESH6" s="195"/>
      <c r="ESI6" s="195"/>
      <c r="ESJ6" s="195"/>
      <c r="ESK6" s="195"/>
      <c r="ESL6" s="195"/>
      <c r="ESM6" s="195"/>
      <c r="ESN6" s="195"/>
      <c r="ESO6" s="195"/>
      <c r="ESP6" s="195"/>
      <c r="ESQ6" s="195"/>
      <c r="ESR6" s="195"/>
      <c r="ESS6" s="195"/>
      <c r="EST6" s="195"/>
      <c r="ESU6" s="195"/>
      <c r="ESV6" s="195"/>
      <c r="ESW6" s="195"/>
      <c r="ESX6" s="195"/>
      <c r="ESY6" s="195"/>
      <c r="ESZ6" s="195"/>
      <c r="ETA6" s="195"/>
      <c r="ETB6" s="195"/>
      <c r="ETC6" s="195"/>
      <c r="ETD6" s="195"/>
      <c r="ETE6" s="195"/>
      <c r="ETF6" s="195"/>
      <c r="ETG6" s="195"/>
      <c r="ETH6" s="195"/>
      <c r="ETI6" s="195"/>
      <c r="ETJ6" s="195"/>
      <c r="ETK6" s="195"/>
      <c r="ETL6" s="195"/>
      <c r="ETM6" s="195"/>
      <c r="ETN6" s="195"/>
      <c r="ETO6" s="195"/>
      <c r="ETP6" s="195"/>
      <c r="ETQ6" s="195"/>
      <c r="ETR6" s="195"/>
      <c r="ETS6" s="195"/>
      <c r="ETT6" s="195"/>
      <c r="ETU6" s="195"/>
      <c r="ETV6" s="195"/>
      <c r="ETW6" s="195"/>
      <c r="ETX6" s="195"/>
      <c r="ETY6" s="195"/>
      <c r="ETZ6" s="195"/>
      <c r="EUA6" s="195"/>
      <c r="EUB6" s="195"/>
      <c r="EUC6" s="195"/>
      <c r="EUD6" s="195"/>
      <c r="EUE6" s="195"/>
      <c r="EUF6" s="195"/>
      <c r="EUG6" s="195"/>
      <c r="EUH6" s="195"/>
      <c r="EUI6" s="195"/>
      <c r="EUJ6" s="195"/>
      <c r="EUK6" s="195"/>
      <c r="EUL6" s="195"/>
      <c r="EUM6" s="195"/>
      <c r="EUN6" s="195"/>
      <c r="EUO6" s="195"/>
      <c r="EUP6" s="195"/>
      <c r="EUQ6" s="195"/>
      <c r="EUR6" s="195"/>
      <c r="EUS6" s="195"/>
      <c r="EUT6" s="195"/>
      <c r="EUU6" s="195"/>
      <c r="EUV6" s="195"/>
      <c r="EUW6" s="195"/>
      <c r="EUX6" s="195"/>
      <c r="EUY6" s="195"/>
      <c r="EUZ6" s="195"/>
      <c r="EVA6" s="195"/>
      <c r="EVB6" s="195"/>
      <c r="EVC6" s="195"/>
      <c r="EVD6" s="195"/>
      <c r="EVE6" s="195"/>
      <c r="EVF6" s="195"/>
      <c r="EVG6" s="195"/>
      <c r="EVH6" s="195"/>
      <c r="EVI6" s="195"/>
      <c r="EVJ6" s="195"/>
      <c r="EVK6" s="195"/>
      <c r="EVL6" s="195"/>
      <c r="EVM6" s="195"/>
      <c r="EVN6" s="195"/>
      <c r="EVO6" s="195"/>
      <c r="EVP6" s="195"/>
      <c r="EVQ6" s="195"/>
      <c r="EVR6" s="195"/>
      <c r="EVS6" s="195"/>
      <c r="EVT6" s="195"/>
      <c r="EVU6" s="195"/>
      <c r="EVV6" s="195"/>
      <c r="EVW6" s="195"/>
      <c r="EVX6" s="195"/>
      <c r="EVY6" s="195"/>
      <c r="EVZ6" s="195"/>
      <c r="EWA6" s="195"/>
      <c r="EWB6" s="195"/>
      <c r="EWC6" s="195"/>
      <c r="EWD6" s="195"/>
      <c r="EWE6" s="195"/>
      <c r="EWF6" s="195"/>
      <c r="EWG6" s="195"/>
      <c r="EWH6" s="195"/>
      <c r="EWI6" s="195"/>
      <c r="EWJ6" s="195"/>
      <c r="EWK6" s="195"/>
      <c r="EWL6" s="195"/>
      <c r="EWM6" s="195"/>
      <c r="EWN6" s="195"/>
      <c r="EWO6" s="195"/>
      <c r="EWP6" s="195"/>
      <c r="EWQ6" s="195"/>
      <c r="EWR6" s="195"/>
      <c r="EWS6" s="195"/>
      <c r="EWT6" s="195"/>
      <c r="EWU6" s="195"/>
      <c r="EWV6" s="195"/>
      <c r="EWW6" s="195"/>
      <c r="EWX6" s="195"/>
      <c r="EWY6" s="195"/>
      <c r="EWZ6" s="195"/>
      <c r="EXA6" s="195"/>
      <c r="EXB6" s="195"/>
      <c r="EXC6" s="195"/>
      <c r="EXD6" s="195"/>
      <c r="EXE6" s="195"/>
      <c r="EXF6" s="195"/>
      <c r="EXG6" s="195"/>
      <c r="EXH6" s="195"/>
      <c r="EXI6" s="195"/>
      <c r="EXJ6" s="195"/>
      <c r="EXK6" s="195"/>
      <c r="EXL6" s="195"/>
      <c r="EXM6" s="195"/>
      <c r="EXN6" s="195"/>
      <c r="EXO6" s="195"/>
      <c r="EXP6" s="195"/>
      <c r="EXQ6" s="195"/>
      <c r="EXR6" s="195"/>
      <c r="EXS6" s="195"/>
      <c r="EXT6" s="195"/>
      <c r="EXU6" s="195"/>
      <c r="EXV6" s="195"/>
      <c r="EXW6" s="195"/>
      <c r="EXX6" s="195"/>
      <c r="EXY6" s="195"/>
      <c r="EXZ6" s="195"/>
      <c r="EYA6" s="195"/>
      <c r="EYB6" s="195"/>
      <c r="EYC6" s="195"/>
      <c r="EYD6" s="195"/>
      <c r="EYE6" s="195"/>
      <c r="EYF6" s="195"/>
      <c r="EYG6" s="195"/>
      <c r="EYH6" s="195"/>
      <c r="EYI6" s="195"/>
      <c r="EYJ6" s="195"/>
      <c r="EYK6" s="195"/>
      <c r="EYL6" s="195"/>
      <c r="EYM6" s="195"/>
      <c r="EYN6" s="195"/>
      <c r="EYO6" s="195"/>
      <c r="EYP6" s="195"/>
      <c r="EYQ6" s="195"/>
      <c r="EYR6" s="195"/>
      <c r="EYS6" s="195"/>
      <c r="EYT6" s="195"/>
      <c r="EYU6" s="195"/>
      <c r="EYV6" s="195"/>
      <c r="EYW6" s="195"/>
      <c r="EYX6" s="195"/>
      <c r="EYY6" s="195"/>
      <c r="EYZ6" s="195"/>
      <c r="EZA6" s="195"/>
      <c r="EZB6" s="195"/>
      <c r="EZC6" s="195"/>
      <c r="EZD6" s="195"/>
      <c r="EZE6" s="195"/>
      <c r="EZF6" s="195"/>
      <c r="EZG6" s="195"/>
      <c r="EZH6" s="195"/>
      <c r="EZI6" s="195"/>
      <c r="EZJ6" s="195"/>
      <c r="EZK6" s="195"/>
      <c r="EZL6" s="195"/>
      <c r="EZM6" s="195"/>
      <c r="EZN6" s="195"/>
      <c r="EZO6" s="195"/>
      <c r="EZP6" s="195"/>
      <c r="EZQ6" s="195"/>
      <c r="EZR6" s="195"/>
      <c r="EZS6" s="195"/>
      <c r="EZT6" s="195"/>
      <c r="EZU6" s="195"/>
      <c r="EZV6" s="195"/>
      <c r="EZW6" s="195"/>
      <c r="EZX6" s="195"/>
      <c r="EZY6" s="195"/>
      <c r="EZZ6" s="195"/>
      <c r="FAA6" s="195"/>
      <c r="FAB6" s="195"/>
      <c r="FAC6" s="195"/>
      <c r="FAD6" s="195"/>
      <c r="FAE6" s="195"/>
      <c r="FAF6" s="195"/>
      <c r="FAG6" s="195"/>
      <c r="FAH6" s="195"/>
      <c r="FAI6" s="195"/>
      <c r="FAJ6" s="195"/>
      <c r="FAK6" s="195"/>
      <c r="FAL6" s="195"/>
      <c r="FAM6" s="195"/>
      <c r="FAN6" s="195"/>
      <c r="FAO6" s="195"/>
      <c r="FAP6" s="195"/>
      <c r="FAQ6" s="195"/>
      <c r="FAR6" s="195"/>
      <c r="FAS6" s="195"/>
      <c r="FAT6" s="195"/>
      <c r="FAU6" s="195"/>
      <c r="FAV6" s="195"/>
      <c r="FAW6" s="195"/>
      <c r="FAX6" s="195"/>
      <c r="FAY6" s="195"/>
      <c r="FAZ6" s="195"/>
      <c r="FBA6" s="195"/>
      <c r="FBB6" s="195"/>
      <c r="FBC6" s="195"/>
      <c r="FBD6" s="195"/>
      <c r="FBE6" s="195"/>
      <c r="FBF6" s="195"/>
      <c r="FBG6" s="195"/>
      <c r="FBH6" s="195"/>
      <c r="FBI6" s="195"/>
      <c r="FBJ6" s="195"/>
      <c r="FBK6" s="195"/>
      <c r="FBL6" s="195"/>
      <c r="FBM6" s="195"/>
      <c r="FBN6" s="195"/>
      <c r="FBO6" s="195"/>
      <c r="FBP6" s="195"/>
      <c r="FBQ6" s="195"/>
      <c r="FBR6" s="195"/>
      <c r="FBS6" s="195"/>
      <c r="FBT6" s="195"/>
      <c r="FBU6" s="195"/>
      <c r="FBV6" s="195"/>
      <c r="FBW6" s="195"/>
      <c r="FBX6" s="195"/>
      <c r="FBY6" s="195"/>
      <c r="FBZ6" s="195"/>
      <c r="FCA6" s="195"/>
      <c r="FCB6" s="195"/>
      <c r="FCC6" s="195"/>
      <c r="FCD6" s="195"/>
      <c r="FCE6" s="195"/>
      <c r="FCF6" s="195"/>
      <c r="FCG6" s="195"/>
      <c r="FCH6" s="195"/>
      <c r="FCI6" s="195"/>
      <c r="FCJ6" s="195"/>
      <c r="FCK6" s="195"/>
      <c r="FCL6" s="195"/>
      <c r="FCM6" s="195"/>
      <c r="FCN6" s="195"/>
      <c r="FCO6" s="195"/>
      <c r="FCP6" s="195"/>
      <c r="FCQ6" s="195"/>
      <c r="FCR6" s="195"/>
      <c r="FCS6" s="195"/>
      <c r="FCT6" s="195"/>
      <c r="FCU6" s="195"/>
      <c r="FCV6" s="195"/>
      <c r="FCW6" s="195"/>
      <c r="FCX6" s="195"/>
      <c r="FCY6" s="195"/>
      <c r="FCZ6" s="195"/>
      <c r="FDA6" s="195"/>
      <c r="FDB6" s="195"/>
      <c r="FDC6" s="195"/>
      <c r="FDD6" s="195"/>
      <c r="FDE6" s="195"/>
      <c r="FDF6" s="195"/>
      <c r="FDG6" s="195"/>
      <c r="FDH6" s="195"/>
      <c r="FDI6" s="195"/>
      <c r="FDJ6" s="195"/>
      <c r="FDK6" s="195"/>
      <c r="FDL6" s="195"/>
      <c r="FDM6" s="195"/>
      <c r="FDN6" s="195"/>
      <c r="FDO6" s="195"/>
      <c r="FDP6" s="195"/>
      <c r="FDQ6" s="195"/>
      <c r="FDR6" s="195"/>
      <c r="FDS6" s="195"/>
      <c r="FDT6" s="195"/>
      <c r="FDU6" s="195"/>
      <c r="FDV6" s="195"/>
      <c r="FDW6" s="195"/>
      <c r="FDX6" s="195"/>
      <c r="FDY6" s="195"/>
      <c r="FDZ6" s="195"/>
      <c r="FEA6" s="195"/>
      <c r="FEB6" s="195"/>
      <c r="FEC6" s="195"/>
      <c r="FED6" s="195"/>
      <c r="FEE6" s="195"/>
      <c r="FEF6" s="195"/>
      <c r="FEG6" s="195"/>
      <c r="FEH6" s="195"/>
      <c r="FEI6" s="195"/>
      <c r="FEJ6" s="195"/>
      <c r="FEK6" s="195"/>
      <c r="FEL6" s="195"/>
      <c r="FEM6" s="195"/>
      <c r="FEN6" s="195"/>
      <c r="FEO6" s="195"/>
      <c r="FEP6" s="195"/>
      <c r="FEQ6" s="195"/>
      <c r="FER6" s="195"/>
      <c r="FES6" s="195"/>
      <c r="FET6" s="195"/>
      <c r="FEU6" s="195"/>
      <c r="FEV6" s="195"/>
      <c r="FEW6" s="195"/>
      <c r="FEX6" s="195"/>
      <c r="FEY6" s="195"/>
      <c r="FEZ6" s="195"/>
      <c r="FFA6" s="195"/>
      <c r="FFB6" s="195"/>
      <c r="FFC6" s="195"/>
      <c r="FFD6" s="195"/>
      <c r="FFE6" s="195"/>
      <c r="FFF6" s="195"/>
      <c r="FFG6" s="195"/>
      <c r="FFH6" s="195"/>
      <c r="FFI6" s="195"/>
      <c r="FFJ6" s="195"/>
      <c r="FFK6" s="195"/>
      <c r="FFL6" s="195"/>
      <c r="FFM6" s="195"/>
      <c r="FFN6" s="195"/>
      <c r="FFO6" s="195"/>
      <c r="FFP6" s="195"/>
      <c r="FFQ6" s="195"/>
      <c r="FFR6" s="195"/>
      <c r="FFS6" s="195"/>
      <c r="FFT6" s="195"/>
      <c r="FFU6" s="195"/>
      <c r="FFV6" s="195"/>
      <c r="FFW6" s="195"/>
      <c r="FFX6" s="195"/>
      <c r="FFY6" s="195"/>
      <c r="FFZ6" s="195"/>
      <c r="FGA6" s="195"/>
      <c r="FGB6" s="195"/>
      <c r="FGC6" s="195"/>
      <c r="FGD6" s="195"/>
      <c r="FGE6" s="195"/>
      <c r="FGF6" s="195"/>
      <c r="FGG6" s="195"/>
      <c r="FGH6" s="195"/>
      <c r="FGI6" s="195"/>
      <c r="FGJ6" s="195"/>
      <c r="FGK6" s="195"/>
      <c r="FGL6" s="195"/>
      <c r="FGM6" s="195"/>
      <c r="FGN6" s="195"/>
      <c r="FGO6" s="195"/>
      <c r="FGP6" s="195"/>
      <c r="FGQ6" s="195"/>
      <c r="FGR6" s="195"/>
      <c r="FGS6" s="195"/>
      <c r="FGT6" s="195"/>
      <c r="FGU6" s="195"/>
      <c r="FGV6" s="195"/>
      <c r="FGW6" s="195"/>
      <c r="FGX6" s="195"/>
      <c r="FGY6" s="195"/>
      <c r="FGZ6" s="195"/>
      <c r="FHA6" s="195"/>
      <c r="FHB6" s="195"/>
      <c r="FHC6" s="195"/>
      <c r="FHD6" s="195"/>
      <c r="FHE6" s="195"/>
      <c r="FHF6" s="195"/>
      <c r="FHG6" s="195"/>
      <c r="FHH6" s="195"/>
      <c r="FHI6" s="195"/>
      <c r="FHJ6" s="195"/>
      <c r="FHK6" s="195"/>
      <c r="FHL6" s="195"/>
      <c r="FHM6" s="195"/>
      <c r="FHN6" s="195"/>
      <c r="FHO6" s="195"/>
      <c r="FHP6" s="195"/>
      <c r="FHQ6" s="195"/>
      <c r="FHR6" s="195"/>
      <c r="FHS6" s="195"/>
      <c r="FHT6" s="195"/>
      <c r="FHU6" s="195"/>
      <c r="FHV6" s="195"/>
      <c r="FHW6" s="195"/>
      <c r="FHX6" s="195"/>
      <c r="FHY6" s="195"/>
      <c r="FHZ6" s="195"/>
      <c r="FIA6" s="195"/>
      <c r="FIB6" s="195"/>
      <c r="FIC6" s="195"/>
      <c r="FID6" s="195"/>
      <c r="FIE6" s="195"/>
      <c r="FIF6" s="195"/>
      <c r="FIG6" s="195"/>
      <c r="FIH6" s="195"/>
      <c r="FII6" s="195"/>
      <c r="FIJ6" s="195"/>
      <c r="FIK6" s="195"/>
      <c r="FIL6" s="195"/>
      <c r="FIM6" s="195"/>
      <c r="FIN6" s="195"/>
      <c r="FIO6" s="195"/>
      <c r="FIP6" s="195"/>
      <c r="FIQ6" s="195"/>
      <c r="FIR6" s="195"/>
      <c r="FIS6" s="195"/>
      <c r="FIT6" s="195"/>
      <c r="FIU6" s="195"/>
      <c r="FIV6" s="195"/>
      <c r="FIW6" s="195"/>
      <c r="FIX6" s="195"/>
      <c r="FIY6" s="195"/>
      <c r="FIZ6" s="195"/>
      <c r="FJA6" s="195"/>
      <c r="FJB6" s="195"/>
      <c r="FJC6" s="195"/>
      <c r="FJD6" s="195"/>
      <c r="FJE6" s="195"/>
      <c r="FJF6" s="195"/>
      <c r="FJG6" s="195"/>
      <c r="FJH6" s="195"/>
      <c r="FJI6" s="195"/>
      <c r="FJJ6" s="195"/>
      <c r="FJK6" s="195"/>
      <c r="FJL6" s="195"/>
      <c r="FJM6" s="195"/>
      <c r="FJN6" s="195"/>
      <c r="FJO6" s="195"/>
      <c r="FJP6" s="195"/>
      <c r="FJQ6" s="195"/>
      <c r="FJR6" s="195"/>
      <c r="FJS6" s="195"/>
      <c r="FJT6" s="195"/>
      <c r="FJU6" s="195"/>
      <c r="FJV6" s="195"/>
      <c r="FJW6" s="195"/>
      <c r="FJX6" s="195"/>
      <c r="FJY6" s="195"/>
      <c r="FJZ6" s="195"/>
      <c r="FKA6" s="195"/>
      <c r="FKB6" s="195"/>
      <c r="FKC6" s="195"/>
      <c r="FKD6" s="195"/>
      <c r="FKE6" s="195"/>
      <c r="FKF6" s="195"/>
      <c r="FKG6" s="195"/>
      <c r="FKH6" s="195"/>
      <c r="FKI6" s="195"/>
      <c r="FKJ6" s="195"/>
      <c r="FKK6" s="195"/>
      <c r="FKL6" s="195"/>
      <c r="FKM6" s="195"/>
      <c r="FKN6" s="195"/>
      <c r="FKO6" s="195"/>
      <c r="FKP6" s="195"/>
      <c r="FKQ6" s="195"/>
      <c r="FKR6" s="195"/>
      <c r="FKS6" s="195"/>
      <c r="FKT6" s="195"/>
      <c r="FKU6" s="195"/>
      <c r="FKV6" s="195"/>
      <c r="FKW6" s="195"/>
      <c r="FKX6" s="195"/>
      <c r="FKY6" s="195"/>
      <c r="FKZ6" s="195"/>
      <c r="FLA6" s="195"/>
      <c r="FLB6" s="195"/>
      <c r="FLC6" s="195"/>
      <c r="FLD6" s="195"/>
      <c r="FLE6" s="195"/>
      <c r="FLF6" s="195"/>
      <c r="FLG6" s="195"/>
      <c r="FLH6" s="195"/>
      <c r="FLI6" s="195"/>
      <c r="FLJ6" s="195"/>
      <c r="FLK6" s="195"/>
      <c r="FLL6" s="195"/>
      <c r="FLM6" s="195"/>
      <c r="FLN6" s="195"/>
      <c r="FLO6" s="195"/>
      <c r="FLP6" s="195"/>
      <c r="FLQ6" s="195"/>
      <c r="FLR6" s="195"/>
      <c r="FLS6" s="195"/>
      <c r="FLT6" s="195"/>
      <c r="FLU6" s="195"/>
      <c r="FLV6" s="195"/>
      <c r="FLW6" s="195"/>
      <c r="FLX6" s="195"/>
      <c r="FLY6" s="195"/>
      <c r="FLZ6" s="195"/>
      <c r="FMA6" s="195"/>
      <c r="FMB6" s="195"/>
      <c r="FMC6" s="195"/>
      <c r="FMD6" s="195"/>
      <c r="FME6" s="195"/>
      <c r="FMF6" s="195"/>
      <c r="FMG6" s="195"/>
      <c r="FMH6" s="195"/>
      <c r="FMI6" s="195"/>
      <c r="FMJ6" s="195"/>
      <c r="FMK6" s="195"/>
      <c r="FML6" s="195"/>
      <c r="FMM6" s="195"/>
      <c r="FMN6" s="195"/>
      <c r="FMO6" s="195"/>
      <c r="FMP6" s="195"/>
      <c r="FMQ6" s="195"/>
      <c r="FMR6" s="195"/>
      <c r="FMS6" s="195"/>
      <c r="FMT6" s="195"/>
      <c r="FMU6" s="195"/>
      <c r="FMV6" s="195"/>
      <c r="FMW6" s="195"/>
      <c r="FMX6" s="195"/>
      <c r="FMY6" s="195"/>
      <c r="FMZ6" s="195"/>
      <c r="FNA6" s="195"/>
      <c r="FNB6" s="195"/>
      <c r="FNC6" s="195"/>
      <c r="FND6" s="195"/>
      <c r="FNE6" s="195"/>
      <c r="FNF6" s="195"/>
      <c r="FNG6" s="195"/>
      <c r="FNH6" s="195"/>
      <c r="FNI6" s="195"/>
      <c r="FNJ6" s="195"/>
      <c r="FNK6" s="195"/>
      <c r="FNL6" s="195"/>
      <c r="FNM6" s="195"/>
      <c r="FNN6" s="195"/>
      <c r="FNO6" s="195"/>
      <c r="FNP6" s="195"/>
      <c r="FNQ6" s="195"/>
      <c r="FNR6" s="195"/>
      <c r="FNS6" s="195"/>
      <c r="FNT6" s="195"/>
      <c r="FNU6" s="195"/>
      <c r="FNV6" s="195"/>
      <c r="FNW6" s="195"/>
      <c r="FNX6" s="195"/>
      <c r="FNY6" s="195"/>
      <c r="FNZ6" s="195"/>
      <c r="FOA6" s="195"/>
      <c r="FOB6" s="195"/>
      <c r="FOC6" s="195"/>
      <c r="FOD6" s="195"/>
      <c r="FOE6" s="195"/>
      <c r="FOF6" s="195"/>
      <c r="FOG6" s="195"/>
      <c r="FOH6" s="195"/>
      <c r="FOI6" s="195"/>
      <c r="FOJ6" s="195"/>
      <c r="FOK6" s="195"/>
      <c r="FOL6" s="195"/>
      <c r="FOM6" s="195"/>
      <c r="FON6" s="195"/>
      <c r="FOO6" s="195"/>
      <c r="FOP6" s="195"/>
      <c r="FOQ6" s="195"/>
      <c r="FOR6" s="195"/>
      <c r="FOS6" s="195"/>
      <c r="FOT6" s="195"/>
      <c r="FOU6" s="195"/>
      <c r="FOV6" s="195"/>
      <c r="FOW6" s="195"/>
      <c r="FOX6" s="195"/>
      <c r="FOY6" s="195"/>
      <c r="FOZ6" s="195"/>
      <c r="FPA6" s="195"/>
      <c r="FPB6" s="195"/>
      <c r="FPC6" s="195"/>
      <c r="FPD6" s="195"/>
      <c r="FPE6" s="195"/>
      <c r="FPF6" s="195"/>
      <c r="FPG6" s="195"/>
      <c r="FPH6" s="195"/>
      <c r="FPI6" s="195"/>
      <c r="FPJ6" s="195"/>
      <c r="FPK6" s="195"/>
      <c r="FPL6" s="195"/>
      <c r="FPM6" s="195"/>
      <c r="FPN6" s="195"/>
      <c r="FPO6" s="195"/>
      <c r="FPP6" s="195"/>
      <c r="FPQ6" s="195"/>
      <c r="FPR6" s="195"/>
      <c r="FPS6" s="195"/>
      <c r="FPT6" s="195"/>
      <c r="FPU6" s="195"/>
      <c r="FPV6" s="195"/>
      <c r="FPW6" s="195"/>
      <c r="FPX6" s="195"/>
      <c r="FPY6" s="195"/>
      <c r="FPZ6" s="195"/>
      <c r="FQA6" s="195"/>
      <c r="FQB6" s="195"/>
      <c r="FQC6" s="195"/>
      <c r="FQD6" s="195"/>
      <c r="FQE6" s="195"/>
      <c r="FQF6" s="195"/>
      <c r="FQG6" s="195"/>
      <c r="FQH6" s="195"/>
      <c r="FQI6" s="195"/>
      <c r="FQJ6" s="195"/>
      <c r="FQK6" s="195"/>
      <c r="FQL6" s="195"/>
      <c r="FQM6" s="195"/>
      <c r="FQN6" s="195"/>
      <c r="FQO6" s="195"/>
      <c r="FQP6" s="195"/>
      <c r="FQQ6" s="195"/>
      <c r="FQR6" s="195"/>
      <c r="FQS6" s="195"/>
      <c r="FQT6" s="195"/>
      <c r="FQU6" s="195"/>
      <c r="FQV6" s="195"/>
      <c r="FQW6" s="195"/>
      <c r="FQX6" s="195"/>
      <c r="FQY6" s="195"/>
      <c r="FQZ6" s="195"/>
      <c r="FRA6" s="195"/>
      <c r="FRB6" s="195"/>
      <c r="FRC6" s="195"/>
      <c r="FRD6" s="195"/>
      <c r="FRE6" s="195"/>
      <c r="FRF6" s="195"/>
      <c r="FRG6" s="195"/>
      <c r="FRH6" s="195"/>
      <c r="FRI6" s="195"/>
      <c r="FRJ6" s="195"/>
      <c r="FRK6" s="195"/>
      <c r="FRL6" s="195"/>
      <c r="FRM6" s="195"/>
      <c r="FRN6" s="195"/>
      <c r="FRO6" s="195"/>
      <c r="FRP6" s="195"/>
      <c r="FRQ6" s="195"/>
      <c r="FRR6" s="195"/>
      <c r="FRS6" s="195"/>
      <c r="FRT6" s="195"/>
      <c r="FRU6" s="195"/>
      <c r="FRV6" s="195"/>
      <c r="FRW6" s="195"/>
      <c r="FRX6" s="195"/>
      <c r="FRY6" s="195"/>
      <c r="FRZ6" s="195"/>
      <c r="FSA6" s="195"/>
      <c r="FSB6" s="195"/>
      <c r="FSC6" s="195"/>
      <c r="FSD6" s="195"/>
      <c r="FSE6" s="195"/>
      <c r="FSF6" s="195"/>
      <c r="FSG6" s="195"/>
      <c r="FSH6" s="195"/>
      <c r="FSI6" s="195"/>
      <c r="FSJ6" s="195"/>
      <c r="FSK6" s="195"/>
      <c r="FSL6" s="195"/>
      <c r="FSM6" s="195"/>
      <c r="FSN6" s="195"/>
      <c r="FSO6" s="195"/>
      <c r="FSP6" s="195"/>
      <c r="FSQ6" s="195"/>
      <c r="FSR6" s="195"/>
      <c r="FSS6" s="195"/>
      <c r="FST6" s="195"/>
      <c r="FSU6" s="195"/>
      <c r="FSV6" s="195"/>
      <c r="FSW6" s="195"/>
      <c r="FSX6" s="195"/>
      <c r="FSY6" s="195"/>
      <c r="FSZ6" s="195"/>
      <c r="FTA6" s="195"/>
      <c r="FTB6" s="195"/>
      <c r="FTC6" s="195"/>
      <c r="FTD6" s="195"/>
      <c r="FTE6" s="195"/>
      <c r="FTF6" s="195"/>
      <c r="FTG6" s="195"/>
      <c r="FTH6" s="195"/>
      <c r="FTI6" s="195"/>
      <c r="FTJ6" s="195"/>
      <c r="FTK6" s="195"/>
      <c r="FTL6" s="195"/>
      <c r="FTM6" s="195"/>
      <c r="FTN6" s="195"/>
      <c r="FTO6" s="195"/>
      <c r="FTP6" s="195"/>
      <c r="FTQ6" s="195"/>
      <c r="FTR6" s="195"/>
      <c r="FTS6" s="195"/>
      <c r="FTT6" s="195"/>
      <c r="FTU6" s="195"/>
      <c r="FTV6" s="195"/>
      <c r="FTW6" s="195"/>
      <c r="FTX6" s="195"/>
      <c r="FTY6" s="195"/>
      <c r="FTZ6" s="195"/>
      <c r="FUA6" s="195"/>
      <c r="FUB6" s="195"/>
      <c r="FUC6" s="195"/>
      <c r="FUD6" s="195"/>
      <c r="FUE6" s="195"/>
      <c r="FUF6" s="195"/>
      <c r="FUG6" s="195"/>
      <c r="FUH6" s="195"/>
      <c r="FUI6" s="195"/>
      <c r="FUJ6" s="195"/>
      <c r="FUK6" s="195"/>
      <c r="FUL6" s="195"/>
      <c r="FUM6" s="195"/>
      <c r="FUN6" s="195"/>
      <c r="FUO6" s="195"/>
      <c r="FUP6" s="195"/>
      <c r="FUQ6" s="195"/>
      <c r="FUR6" s="195"/>
      <c r="FUS6" s="195"/>
      <c r="FUT6" s="195"/>
      <c r="FUU6" s="195"/>
      <c r="FUV6" s="195"/>
      <c r="FUW6" s="195"/>
      <c r="FUX6" s="195"/>
      <c r="FUY6" s="195"/>
      <c r="FUZ6" s="195"/>
      <c r="FVA6" s="195"/>
      <c r="FVB6" s="195"/>
      <c r="FVC6" s="195"/>
      <c r="FVD6" s="195"/>
      <c r="FVE6" s="195"/>
      <c r="FVF6" s="195"/>
      <c r="FVG6" s="195"/>
      <c r="FVH6" s="195"/>
      <c r="FVI6" s="195"/>
      <c r="FVJ6" s="195"/>
      <c r="FVK6" s="195"/>
      <c r="FVL6" s="195"/>
      <c r="FVM6" s="195"/>
      <c r="FVN6" s="195"/>
      <c r="FVO6" s="195"/>
      <c r="FVP6" s="195"/>
      <c r="FVQ6" s="195"/>
      <c r="FVR6" s="195"/>
      <c r="FVS6" s="195"/>
      <c r="FVT6" s="195"/>
      <c r="FVU6" s="195"/>
      <c r="FVV6" s="195"/>
      <c r="FVW6" s="195"/>
      <c r="FVX6" s="195"/>
      <c r="FVY6" s="195"/>
      <c r="FVZ6" s="195"/>
      <c r="FWA6" s="195"/>
      <c r="FWB6" s="195"/>
      <c r="FWC6" s="195"/>
      <c r="FWD6" s="195"/>
      <c r="FWE6" s="195"/>
      <c r="FWF6" s="195"/>
      <c r="FWG6" s="195"/>
      <c r="FWH6" s="195"/>
      <c r="FWI6" s="195"/>
      <c r="FWJ6" s="195"/>
      <c r="FWK6" s="195"/>
      <c r="FWL6" s="195"/>
      <c r="FWM6" s="195"/>
      <c r="FWN6" s="195"/>
      <c r="FWO6" s="195"/>
      <c r="FWP6" s="195"/>
      <c r="FWQ6" s="195"/>
      <c r="FWR6" s="195"/>
      <c r="FWS6" s="195"/>
      <c r="FWT6" s="195"/>
      <c r="FWU6" s="195"/>
      <c r="FWV6" s="195"/>
      <c r="FWW6" s="195"/>
      <c r="FWX6" s="195"/>
      <c r="FWY6" s="195"/>
      <c r="FWZ6" s="195"/>
      <c r="FXA6" s="195"/>
      <c r="FXB6" s="195"/>
      <c r="FXC6" s="195"/>
      <c r="FXD6" s="195"/>
      <c r="FXE6" s="195"/>
      <c r="FXF6" s="195"/>
      <c r="FXG6" s="195"/>
      <c r="FXH6" s="195"/>
      <c r="FXI6" s="195"/>
      <c r="FXJ6" s="195"/>
      <c r="FXK6" s="195"/>
      <c r="FXL6" s="195"/>
      <c r="FXM6" s="195"/>
      <c r="FXN6" s="195"/>
      <c r="FXO6" s="195"/>
      <c r="FXP6" s="195"/>
      <c r="FXQ6" s="195"/>
      <c r="FXR6" s="195"/>
      <c r="FXS6" s="195"/>
      <c r="FXT6" s="195"/>
      <c r="FXU6" s="195"/>
      <c r="FXV6" s="195"/>
      <c r="FXW6" s="195"/>
      <c r="FXX6" s="195"/>
      <c r="FXY6" s="195"/>
      <c r="FXZ6" s="195"/>
      <c r="FYA6" s="195"/>
      <c r="FYB6" s="195"/>
      <c r="FYC6" s="195"/>
      <c r="FYD6" s="195"/>
      <c r="FYE6" s="195"/>
      <c r="FYF6" s="195"/>
      <c r="FYG6" s="195"/>
      <c r="FYH6" s="195"/>
      <c r="FYI6" s="195"/>
      <c r="FYJ6" s="195"/>
      <c r="FYK6" s="195"/>
      <c r="FYL6" s="195"/>
      <c r="FYM6" s="195"/>
      <c r="FYN6" s="195"/>
      <c r="FYO6" s="195"/>
      <c r="FYP6" s="195"/>
      <c r="FYQ6" s="195"/>
      <c r="FYR6" s="195"/>
      <c r="FYS6" s="195"/>
      <c r="FYT6" s="195"/>
      <c r="FYU6" s="195"/>
      <c r="FYV6" s="195"/>
      <c r="FYW6" s="195"/>
      <c r="FYX6" s="195"/>
      <c r="FYY6" s="195"/>
      <c r="FYZ6" s="195"/>
      <c r="FZA6" s="195"/>
      <c r="FZB6" s="195"/>
      <c r="FZC6" s="195"/>
      <c r="FZD6" s="195"/>
      <c r="FZE6" s="195"/>
      <c r="FZF6" s="195"/>
      <c r="FZG6" s="195"/>
      <c r="FZH6" s="195"/>
      <c r="FZI6" s="195"/>
      <c r="FZJ6" s="195"/>
      <c r="FZK6" s="195"/>
      <c r="FZL6" s="195"/>
      <c r="FZM6" s="195"/>
      <c r="FZN6" s="195"/>
      <c r="FZO6" s="195"/>
      <c r="FZP6" s="195"/>
      <c r="FZQ6" s="195"/>
      <c r="FZR6" s="195"/>
      <c r="FZS6" s="195"/>
      <c r="FZT6" s="195"/>
      <c r="FZU6" s="195"/>
      <c r="FZV6" s="195"/>
      <c r="FZW6" s="195"/>
      <c r="FZX6" s="195"/>
      <c r="FZY6" s="195"/>
      <c r="FZZ6" s="195"/>
      <c r="GAA6" s="195"/>
      <c r="GAB6" s="195"/>
      <c r="GAC6" s="195"/>
      <c r="GAD6" s="195"/>
      <c r="GAE6" s="195"/>
      <c r="GAF6" s="195"/>
      <c r="GAG6" s="195"/>
      <c r="GAH6" s="195"/>
      <c r="GAI6" s="195"/>
      <c r="GAJ6" s="195"/>
      <c r="GAK6" s="195"/>
      <c r="GAL6" s="195"/>
      <c r="GAM6" s="195"/>
      <c r="GAN6" s="195"/>
      <c r="GAO6" s="195"/>
      <c r="GAP6" s="195"/>
      <c r="GAQ6" s="195"/>
      <c r="GAR6" s="195"/>
      <c r="GAS6" s="195"/>
      <c r="GAT6" s="195"/>
      <c r="GAU6" s="195"/>
      <c r="GAV6" s="195"/>
      <c r="GAW6" s="195"/>
      <c r="GAX6" s="195"/>
      <c r="GAY6" s="195"/>
      <c r="GAZ6" s="195"/>
      <c r="GBA6" s="195"/>
      <c r="GBB6" s="195"/>
      <c r="GBC6" s="195"/>
      <c r="GBD6" s="195"/>
      <c r="GBE6" s="195"/>
      <c r="GBF6" s="195"/>
      <c r="GBG6" s="195"/>
      <c r="GBH6" s="195"/>
      <c r="GBI6" s="195"/>
      <c r="GBJ6" s="195"/>
      <c r="GBK6" s="195"/>
      <c r="GBL6" s="195"/>
      <c r="GBM6" s="195"/>
      <c r="GBN6" s="195"/>
      <c r="GBO6" s="195"/>
      <c r="GBP6" s="195"/>
      <c r="GBQ6" s="195"/>
      <c r="GBR6" s="195"/>
      <c r="GBS6" s="195"/>
      <c r="GBT6" s="195"/>
      <c r="GBU6" s="195"/>
      <c r="GBV6" s="195"/>
      <c r="GBW6" s="195"/>
      <c r="GBX6" s="195"/>
      <c r="GBY6" s="195"/>
      <c r="GBZ6" s="195"/>
      <c r="GCA6" s="195"/>
      <c r="GCB6" s="195"/>
      <c r="GCC6" s="195"/>
      <c r="GCD6" s="195"/>
      <c r="GCE6" s="195"/>
      <c r="GCF6" s="195"/>
      <c r="GCG6" s="195"/>
      <c r="GCH6" s="195"/>
      <c r="GCI6" s="195"/>
      <c r="GCJ6" s="195"/>
      <c r="GCK6" s="195"/>
      <c r="GCL6" s="195"/>
      <c r="GCM6" s="195"/>
      <c r="GCN6" s="195"/>
      <c r="GCO6" s="195"/>
      <c r="GCP6" s="195"/>
      <c r="GCQ6" s="195"/>
      <c r="GCR6" s="195"/>
      <c r="GCS6" s="195"/>
      <c r="GCT6" s="195"/>
      <c r="GCU6" s="195"/>
      <c r="GCV6" s="195"/>
      <c r="GCW6" s="195"/>
      <c r="GCX6" s="195"/>
      <c r="GCY6" s="195"/>
      <c r="GCZ6" s="195"/>
      <c r="GDA6" s="195"/>
      <c r="GDB6" s="195"/>
      <c r="GDC6" s="195"/>
      <c r="GDD6" s="195"/>
      <c r="GDE6" s="195"/>
      <c r="GDF6" s="195"/>
      <c r="GDG6" s="195"/>
      <c r="GDH6" s="195"/>
      <c r="GDI6" s="195"/>
      <c r="GDJ6" s="195"/>
      <c r="GDK6" s="195"/>
      <c r="GDL6" s="195"/>
      <c r="GDM6" s="195"/>
      <c r="GDN6" s="195"/>
      <c r="GDO6" s="195"/>
      <c r="GDP6" s="195"/>
      <c r="GDQ6" s="195"/>
      <c r="GDR6" s="195"/>
      <c r="GDS6" s="195"/>
      <c r="GDT6" s="195"/>
      <c r="GDU6" s="195"/>
      <c r="GDV6" s="195"/>
      <c r="GDW6" s="195"/>
      <c r="GDX6" s="195"/>
      <c r="GDY6" s="195"/>
      <c r="GDZ6" s="195"/>
      <c r="GEA6" s="195"/>
      <c r="GEB6" s="195"/>
      <c r="GEC6" s="195"/>
      <c r="GED6" s="195"/>
      <c r="GEE6" s="195"/>
      <c r="GEF6" s="195"/>
      <c r="GEG6" s="195"/>
      <c r="GEH6" s="195"/>
      <c r="GEI6" s="195"/>
      <c r="GEJ6" s="195"/>
      <c r="GEK6" s="195"/>
      <c r="GEL6" s="195"/>
      <c r="GEM6" s="195"/>
      <c r="GEN6" s="195"/>
      <c r="GEO6" s="195"/>
      <c r="GEP6" s="195"/>
      <c r="GEQ6" s="195"/>
      <c r="GER6" s="195"/>
      <c r="GES6" s="195"/>
      <c r="GET6" s="195"/>
      <c r="GEU6" s="195"/>
      <c r="GEV6" s="195"/>
      <c r="GEW6" s="195"/>
      <c r="GEX6" s="195"/>
      <c r="GEY6" s="195"/>
      <c r="GEZ6" s="195"/>
      <c r="GFA6" s="195"/>
      <c r="GFB6" s="195"/>
      <c r="GFC6" s="195"/>
      <c r="GFD6" s="195"/>
      <c r="GFE6" s="195"/>
      <c r="GFF6" s="195"/>
      <c r="GFG6" s="195"/>
      <c r="GFH6" s="195"/>
      <c r="GFI6" s="195"/>
      <c r="GFJ6" s="195"/>
      <c r="GFK6" s="195"/>
      <c r="GFL6" s="195"/>
      <c r="GFM6" s="195"/>
      <c r="GFN6" s="195"/>
      <c r="GFO6" s="195"/>
      <c r="GFP6" s="195"/>
      <c r="GFQ6" s="195"/>
      <c r="GFR6" s="195"/>
      <c r="GFS6" s="195"/>
      <c r="GFT6" s="195"/>
      <c r="GFU6" s="195"/>
      <c r="GFV6" s="195"/>
      <c r="GFW6" s="195"/>
      <c r="GFX6" s="195"/>
      <c r="GFY6" s="195"/>
      <c r="GFZ6" s="195"/>
      <c r="GGA6" s="195"/>
      <c r="GGB6" s="195"/>
      <c r="GGC6" s="195"/>
      <c r="GGD6" s="195"/>
      <c r="GGE6" s="195"/>
      <c r="GGF6" s="195"/>
      <c r="GGG6" s="195"/>
      <c r="GGH6" s="195"/>
      <c r="GGI6" s="195"/>
      <c r="GGJ6" s="195"/>
      <c r="GGK6" s="195"/>
      <c r="GGL6" s="195"/>
      <c r="GGM6" s="195"/>
      <c r="GGN6" s="195"/>
      <c r="GGO6" s="195"/>
      <c r="GGP6" s="195"/>
      <c r="GGQ6" s="195"/>
      <c r="GGR6" s="195"/>
      <c r="GGS6" s="195"/>
      <c r="GGT6" s="195"/>
      <c r="GGU6" s="195"/>
      <c r="GGV6" s="195"/>
      <c r="GGW6" s="195"/>
      <c r="GGX6" s="195"/>
      <c r="GGY6" s="195"/>
      <c r="GGZ6" s="195"/>
      <c r="GHA6" s="195"/>
      <c r="GHB6" s="195"/>
      <c r="GHC6" s="195"/>
      <c r="GHD6" s="195"/>
      <c r="GHE6" s="195"/>
      <c r="GHF6" s="195"/>
      <c r="GHG6" s="195"/>
      <c r="GHH6" s="195"/>
      <c r="GHI6" s="195"/>
      <c r="GHJ6" s="195"/>
      <c r="GHK6" s="195"/>
      <c r="GHL6" s="195"/>
      <c r="GHM6" s="195"/>
      <c r="GHN6" s="195"/>
      <c r="GHO6" s="195"/>
      <c r="GHP6" s="195"/>
      <c r="GHQ6" s="195"/>
      <c r="GHR6" s="195"/>
      <c r="GHS6" s="195"/>
      <c r="GHT6" s="195"/>
      <c r="GHU6" s="195"/>
      <c r="GHV6" s="195"/>
      <c r="GHW6" s="195"/>
      <c r="GHX6" s="195"/>
      <c r="GHY6" s="195"/>
      <c r="GHZ6" s="195"/>
      <c r="GIA6" s="195"/>
      <c r="GIB6" s="195"/>
      <c r="GIC6" s="195"/>
      <c r="GID6" s="195"/>
      <c r="GIE6" s="195"/>
      <c r="GIF6" s="195"/>
      <c r="GIG6" s="195"/>
      <c r="GIH6" s="195"/>
      <c r="GII6" s="195"/>
      <c r="GIJ6" s="195"/>
      <c r="GIK6" s="195"/>
      <c r="GIL6" s="195"/>
      <c r="GIM6" s="195"/>
      <c r="GIN6" s="195"/>
      <c r="GIO6" s="195"/>
      <c r="GIP6" s="195"/>
      <c r="GIQ6" s="195"/>
      <c r="GIR6" s="195"/>
      <c r="GIS6" s="195"/>
      <c r="GIT6" s="195"/>
      <c r="GIU6" s="195"/>
      <c r="GIV6" s="195"/>
      <c r="GIW6" s="195"/>
      <c r="GIX6" s="195"/>
      <c r="GIY6" s="195"/>
      <c r="GIZ6" s="195"/>
      <c r="GJA6" s="195"/>
      <c r="GJB6" s="195"/>
      <c r="GJC6" s="195"/>
      <c r="GJD6" s="195"/>
      <c r="GJE6" s="195"/>
      <c r="GJF6" s="195"/>
      <c r="GJG6" s="195"/>
      <c r="GJH6" s="195"/>
      <c r="GJI6" s="195"/>
      <c r="GJJ6" s="195"/>
      <c r="GJK6" s="195"/>
      <c r="GJL6" s="195"/>
      <c r="GJM6" s="195"/>
      <c r="GJN6" s="195"/>
      <c r="GJO6" s="195"/>
      <c r="GJP6" s="195"/>
      <c r="GJQ6" s="195"/>
      <c r="GJR6" s="195"/>
      <c r="GJS6" s="195"/>
      <c r="GJT6" s="195"/>
      <c r="GJU6" s="195"/>
      <c r="GJV6" s="195"/>
      <c r="GJW6" s="195"/>
      <c r="GJX6" s="195"/>
      <c r="GJY6" s="195"/>
      <c r="GJZ6" s="195"/>
      <c r="GKA6" s="195"/>
      <c r="GKB6" s="195"/>
      <c r="GKC6" s="195"/>
      <c r="GKD6" s="195"/>
      <c r="GKE6" s="195"/>
      <c r="GKF6" s="195"/>
      <c r="GKG6" s="195"/>
      <c r="GKH6" s="195"/>
      <c r="GKI6" s="195"/>
      <c r="GKJ6" s="195"/>
      <c r="GKK6" s="195"/>
      <c r="GKL6" s="195"/>
      <c r="GKM6" s="195"/>
      <c r="GKN6" s="195"/>
      <c r="GKO6" s="195"/>
      <c r="GKP6" s="195"/>
      <c r="GKQ6" s="195"/>
      <c r="GKR6" s="195"/>
      <c r="GKS6" s="195"/>
      <c r="GKT6" s="195"/>
      <c r="GKU6" s="195"/>
      <c r="GKV6" s="195"/>
      <c r="GKW6" s="195"/>
      <c r="GKX6" s="195"/>
      <c r="GKY6" s="195"/>
      <c r="GKZ6" s="195"/>
      <c r="GLA6" s="195"/>
      <c r="GLB6" s="195"/>
      <c r="GLC6" s="195"/>
      <c r="GLD6" s="195"/>
      <c r="GLE6" s="195"/>
      <c r="GLF6" s="195"/>
      <c r="GLG6" s="195"/>
      <c r="GLH6" s="195"/>
      <c r="GLI6" s="195"/>
      <c r="GLJ6" s="195"/>
      <c r="GLK6" s="195"/>
      <c r="GLL6" s="195"/>
      <c r="GLM6" s="195"/>
      <c r="GLN6" s="195"/>
      <c r="GLO6" s="195"/>
      <c r="GLP6" s="195"/>
      <c r="GLQ6" s="195"/>
      <c r="GLR6" s="195"/>
      <c r="GLS6" s="195"/>
      <c r="GLT6" s="195"/>
      <c r="GLU6" s="195"/>
      <c r="GLV6" s="195"/>
      <c r="GLW6" s="195"/>
      <c r="GLX6" s="195"/>
      <c r="GLY6" s="195"/>
      <c r="GLZ6" s="195"/>
      <c r="GMA6" s="195"/>
      <c r="GMB6" s="195"/>
      <c r="GMC6" s="195"/>
      <c r="GMD6" s="195"/>
      <c r="GME6" s="195"/>
      <c r="GMF6" s="195"/>
      <c r="GMG6" s="195"/>
      <c r="GMH6" s="195"/>
      <c r="GMI6" s="195"/>
      <c r="GMJ6" s="195"/>
      <c r="GMK6" s="195"/>
      <c r="GML6" s="195"/>
      <c r="GMM6" s="195"/>
      <c r="GMN6" s="195"/>
      <c r="GMO6" s="195"/>
      <c r="GMP6" s="195"/>
      <c r="GMQ6" s="195"/>
      <c r="GMR6" s="195"/>
      <c r="GMS6" s="195"/>
      <c r="GMT6" s="195"/>
      <c r="GMU6" s="195"/>
      <c r="GMV6" s="195"/>
      <c r="GMW6" s="195"/>
      <c r="GMX6" s="195"/>
      <c r="GMY6" s="195"/>
      <c r="GMZ6" s="195"/>
      <c r="GNA6" s="195"/>
      <c r="GNB6" s="195"/>
      <c r="GNC6" s="195"/>
      <c r="GND6" s="195"/>
      <c r="GNE6" s="195"/>
      <c r="GNF6" s="195"/>
      <c r="GNG6" s="195"/>
      <c r="GNH6" s="195"/>
      <c r="GNI6" s="195"/>
      <c r="GNJ6" s="195"/>
      <c r="GNK6" s="195"/>
      <c r="GNL6" s="195"/>
      <c r="GNM6" s="195"/>
      <c r="GNN6" s="195"/>
      <c r="GNO6" s="195"/>
      <c r="GNP6" s="195"/>
      <c r="GNQ6" s="195"/>
      <c r="GNR6" s="195"/>
      <c r="GNS6" s="195"/>
      <c r="GNT6" s="195"/>
      <c r="GNU6" s="195"/>
      <c r="GNV6" s="195"/>
      <c r="GNW6" s="195"/>
      <c r="GNX6" s="195"/>
      <c r="GNY6" s="195"/>
      <c r="GNZ6" s="195"/>
      <c r="GOA6" s="195"/>
      <c r="GOB6" s="195"/>
      <c r="GOC6" s="195"/>
      <c r="GOD6" s="195"/>
      <c r="GOE6" s="195"/>
      <c r="GOF6" s="195"/>
      <c r="GOG6" s="195"/>
      <c r="GOH6" s="195"/>
      <c r="GOI6" s="195"/>
      <c r="GOJ6" s="195"/>
      <c r="GOK6" s="195"/>
      <c r="GOL6" s="195"/>
      <c r="GOM6" s="195"/>
      <c r="GON6" s="195"/>
      <c r="GOO6" s="195"/>
      <c r="GOP6" s="195"/>
      <c r="GOQ6" s="195"/>
      <c r="GOR6" s="195"/>
      <c r="GOS6" s="195"/>
      <c r="GOT6" s="195"/>
      <c r="GOU6" s="195"/>
      <c r="GOV6" s="195"/>
      <c r="GOW6" s="195"/>
      <c r="GOX6" s="195"/>
      <c r="GOY6" s="195"/>
      <c r="GOZ6" s="195"/>
      <c r="GPA6" s="195"/>
      <c r="GPB6" s="195"/>
      <c r="GPC6" s="195"/>
      <c r="GPD6" s="195"/>
      <c r="GPE6" s="195"/>
      <c r="GPF6" s="195"/>
      <c r="GPG6" s="195"/>
      <c r="GPH6" s="195"/>
      <c r="GPI6" s="195"/>
      <c r="GPJ6" s="195"/>
      <c r="GPK6" s="195"/>
      <c r="GPL6" s="195"/>
      <c r="GPM6" s="195"/>
      <c r="GPN6" s="195"/>
      <c r="GPO6" s="195"/>
      <c r="GPP6" s="195"/>
      <c r="GPQ6" s="195"/>
      <c r="GPR6" s="195"/>
      <c r="GPS6" s="195"/>
      <c r="GPT6" s="195"/>
      <c r="GPU6" s="195"/>
      <c r="GPV6" s="195"/>
      <c r="GPW6" s="195"/>
      <c r="GPX6" s="195"/>
      <c r="GPY6" s="195"/>
      <c r="GPZ6" s="195"/>
      <c r="GQA6" s="195"/>
      <c r="GQB6" s="195"/>
      <c r="GQC6" s="195"/>
      <c r="GQD6" s="195"/>
      <c r="GQE6" s="195"/>
      <c r="GQF6" s="195"/>
      <c r="GQG6" s="195"/>
      <c r="GQH6" s="195"/>
      <c r="GQI6" s="195"/>
      <c r="GQJ6" s="195"/>
      <c r="GQK6" s="195"/>
      <c r="GQL6" s="195"/>
      <c r="GQM6" s="195"/>
      <c r="GQN6" s="195"/>
      <c r="GQO6" s="195"/>
      <c r="GQP6" s="195"/>
      <c r="GQQ6" s="195"/>
      <c r="GQR6" s="195"/>
      <c r="GQS6" s="195"/>
      <c r="GQT6" s="195"/>
      <c r="GQU6" s="195"/>
      <c r="GQV6" s="195"/>
      <c r="GQW6" s="195"/>
      <c r="GQX6" s="195"/>
      <c r="GQY6" s="195"/>
      <c r="GQZ6" s="195"/>
      <c r="GRA6" s="195"/>
      <c r="GRB6" s="195"/>
      <c r="GRC6" s="195"/>
      <c r="GRD6" s="195"/>
      <c r="GRE6" s="195"/>
      <c r="GRF6" s="195"/>
      <c r="GRG6" s="195"/>
      <c r="GRH6" s="195"/>
      <c r="GRI6" s="195"/>
      <c r="GRJ6" s="195"/>
      <c r="GRK6" s="195"/>
      <c r="GRL6" s="195"/>
      <c r="GRM6" s="195"/>
      <c r="GRN6" s="195"/>
      <c r="GRO6" s="195"/>
      <c r="GRP6" s="195"/>
      <c r="GRQ6" s="195"/>
      <c r="GRR6" s="195"/>
      <c r="GRS6" s="195"/>
      <c r="GRT6" s="195"/>
      <c r="GRU6" s="195"/>
      <c r="GRV6" s="195"/>
      <c r="GRW6" s="195"/>
      <c r="GRX6" s="195"/>
      <c r="GRY6" s="195"/>
      <c r="GRZ6" s="195"/>
      <c r="GSA6" s="195"/>
      <c r="GSB6" s="195"/>
      <c r="GSC6" s="195"/>
      <c r="GSD6" s="195"/>
      <c r="GSE6" s="195"/>
      <c r="GSF6" s="195"/>
      <c r="GSG6" s="195"/>
      <c r="GSH6" s="195"/>
      <c r="GSI6" s="195"/>
      <c r="GSJ6" s="195"/>
      <c r="GSK6" s="195"/>
      <c r="GSL6" s="195"/>
      <c r="GSM6" s="195"/>
      <c r="GSN6" s="195"/>
      <c r="GSO6" s="195"/>
      <c r="GSP6" s="195"/>
      <c r="GSQ6" s="195"/>
      <c r="GSR6" s="195"/>
      <c r="GSS6" s="195"/>
      <c r="GST6" s="195"/>
      <c r="GSU6" s="195"/>
      <c r="GSV6" s="195"/>
      <c r="GSW6" s="195"/>
      <c r="GSX6" s="195"/>
      <c r="GSY6" s="195"/>
      <c r="GSZ6" s="195"/>
      <c r="GTA6" s="195"/>
      <c r="GTB6" s="195"/>
      <c r="GTC6" s="195"/>
      <c r="GTD6" s="195"/>
      <c r="GTE6" s="195"/>
      <c r="GTF6" s="195"/>
      <c r="GTG6" s="195"/>
      <c r="GTH6" s="195"/>
      <c r="GTI6" s="195"/>
      <c r="GTJ6" s="195"/>
      <c r="GTK6" s="195"/>
      <c r="GTL6" s="195"/>
      <c r="GTM6" s="195"/>
      <c r="GTN6" s="195"/>
      <c r="GTO6" s="195"/>
      <c r="GTP6" s="195"/>
      <c r="GTQ6" s="195"/>
      <c r="GTR6" s="195"/>
      <c r="GTS6" s="195"/>
      <c r="GTT6" s="195"/>
      <c r="GTU6" s="195"/>
      <c r="GTV6" s="195"/>
      <c r="GTW6" s="195"/>
      <c r="GTX6" s="195"/>
      <c r="GTY6" s="195"/>
      <c r="GTZ6" s="195"/>
      <c r="GUA6" s="195"/>
      <c r="GUB6" s="195"/>
      <c r="GUC6" s="195"/>
      <c r="GUD6" s="195"/>
      <c r="GUE6" s="195"/>
      <c r="GUF6" s="195"/>
      <c r="GUG6" s="195"/>
      <c r="GUH6" s="195"/>
      <c r="GUI6" s="195"/>
      <c r="GUJ6" s="195"/>
      <c r="GUK6" s="195"/>
      <c r="GUL6" s="195"/>
      <c r="GUM6" s="195"/>
      <c r="GUN6" s="195"/>
      <c r="GUO6" s="195"/>
      <c r="GUP6" s="195"/>
      <c r="GUQ6" s="195"/>
      <c r="GUR6" s="195"/>
      <c r="GUS6" s="195"/>
      <c r="GUT6" s="195"/>
      <c r="GUU6" s="195"/>
      <c r="GUV6" s="195"/>
      <c r="GUW6" s="195"/>
      <c r="GUX6" s="195"/>
      <c r="GUY6" s="195"/>
      <c r="GUZ6" s="195"/>
      <c r="GVA6" s="195"/>
      <c r="GVB6" s="195"/>
      <c r="GVC6" s="195"/>
      <c r="GVD6" s="195"/>
      <c r="GVE6" s="195"/>
      <c r="GVF6" s="195"/>
      <c r="GVG6" s="195"/>
      <c r="GVH6" s="195"/>
      <c r="GVI6" s="195"/>
      <c r="GVJ6" s="195"/>
      <c r="GVK6" s="195"/>
      <c r="GVL6" s="195"/>
      <c r="GVM6" s="195"/>
      <c r="GVN6" s="195"/>
      <c r="GVO6" s="195"/>
      <c r="GVP6" s="195"/>
      <c r="GVQ6" s="195"/>
      <c r="GVR6" s="195"/>
      <c r="GVS6" s="195"/>
      <c r="GVT6" s="195"/>
      <c r="GVU6" s="195"/>
      <c r="GVV6" s="195"/>
      <c r="GVW6" s="195"/>
      <c r="GVX6" s="195"/>
      <c r="GVY6" s="195"/>
      <c r="GVZ6" s="195"/>
      <c r="GWA6" s="195"/>
      <c r="GWB6" s="195"/>
      <c r="GWC6" s="195"/>
      <c r="GWD6" s="195"/>
      <c r="GWE6" s="195"/>
      <c r="GWF6" s="195"/>
      <c r="GWG6" s="195"/>
      <c r="GWH6" s="195"/>
      <c r="GWI6" s="195"/>
      <c r="GWJ6" s="195"/>
      <c r="GWK6" s="195"/>
      <c r="GWL6" s="195"/>
      <c r="GWM6" s="195"/>
      <c r="GWN6" s="195"/>
      <c r="GWO6" s="195"/>
      <c r="GWP6" s="195"/>
      <c r="GWQ6" s="195"/>
      <c r="GWR6" s="195"/>
      <c r="GWS6" s="195"/>
      <c r="GWT6" s="195"/>
      <c r="GWU6" s="195"/>
      <c r="GWV6" s="195"/>
      <c r="GWW6" s="195"/>
      <c r="GWX6" s="195"/>
      <c r="GWY6" s="195"/>
      <c r="GWZ6" s="195"/>
      <c r="GXA6" s="195"/>
      <c r="GXB6" s="195"/>
      <c r="GXC6" s="195"/>
      <c r="GXD6" s="195"/>
      <c r="GXE6" s="195"/>
      <c r="GXF6" s="195"/>
      <c r="GXG6" s="195"/>
      <c r="GXH6" s="195"/>
      <c r="GXI6" s="195"/>
      <c r="GXJ6" s="195"/>
      <c r="GXK6" s="195"/>
      <c r="GXL6" s="195"/>
      <c r="GXM6" s="195"/>
      <c r="GXN6" s="195"/>
      <c r="GXO6" s="195"/>
      <c r="GXP6" s="195"/>
      <c r="GXQ6" s="195"/>
      <c r="GXR6" s="195"/>
      <c r="GXS6" s="195"/>
      <c r="GXT6" s="195"/>
      <c r="GXU6" s="195"/>
      <c r="GXV6" s="195"/>
      <c r="GXW6" s="195"/>
      <c r="GXX6" s="195"/>
      <c r="GXY6" s="195"/>
      <c r="GXZ6" s="195"/>
      <c r="GYA6" s="195"/>
      <c r="GYB6" s="195"/>
      <c r="GYC6" s="195"/>
      <c r="GYD6" s="195"/>
      <c r="GYE6" s="195"/>
      <c r="GYF6" s="195"/>
      <c r="GYG6" s="195"/>
      <c r="GYH6" s="195"/>
      <c r="GYI6" s="195"/>
      <c r="GYJ6" s="195"/>
      <c r="GYK6" s="195"/>
      <c r="GYL6" s="195"/>
      <c r="GYM6" s="195"/>
      <c r="GYN6" s="195"/>
      <c r="GYO6" s="195"/>
      <c r="GYP6" s="195"/>
      <c r="GYQ6" s="195"/>
      <c r="GYR6" s="195"/>
      <c r="GYS6" s="195"/>
      <c r="GYT6" s="195"/>
      <c r="GYU6" s="195"/>
      <c r="GYV6" s="195"/>
      <c r="GYW6" s="195"/>
      <c r="GYX6" s="195"/>
      <c r="GYY6" s="195"/>
      <c r="GYZ6" s="195"/>
      <c r="GZA6" s="195"/>
      <c r="GZB6" s="195"/>
      <c r="GZC6" s="195"/>
      <c r="GZD6" s="195"/>
      <c r="GZE6" s="195"/>
      <c r="GZF6" s="195"/>
      <c r="GZG6" s="195"/>
      <c r="GZH6" s="195"/>
      <c r="GZI6" s="195"/>
      <c r="GZJ6" s="195"/>
      <c r="GZK6" s="195"/>
      <c r="GZL6" s="195"/>
      <c r="GZM6" s="195"/>
      <c r="GZN6" s="195"/>
      <c r="GZO6" s="195"/>
      <c r="GZP6" s="195"/>
      <c r="GZQ6" s="195"/>
      <c r="GZR6" s="195"/>
      <c r="GZS6" s="195"/>
      <c r="GZT6" s="195"/>
      <c r="GZU6" s="195"/>
      <c r="GZV6" s="195"/>
      <c r="GZW6" s="195"/>
      <c r="GZX6" s="195"/>
      <c r="GZY6" s="195"/>
      <c r="GZZ6" s="195"/>
      <c r="HAA6" s="195"/>
      <c r="HAB6" s="195"/>
      <c r="HAC6" s="195"/>
      <c r="HAD6" s="195"/>
      <c r="HAE6" s="195"/>
      <c r="HAF6" s="195"/>
      <c r="HAG6" s="195"/>
      <c r="HAH6" s="195"/>
      <c r="HAI6" s="195"/>
      <c r="HAJ6" s="195"/>
      <c r="HAK6" s="195"/>
      <c r="HAL6" s="195"/>
      <c r="HAM6" s="195"/>
      <c r="HAN6" s="195"/>
      <c r="HAO6" s="195"/>
      <c r="HAP6" s="195"/>
      <c r="HAQ6" s="195"/>
      <c r="HAR6" s="195"/>
      <c r="HAS6" s="195"/>
      <c r="HAT6" s="195"/>
      <c r="HAU6" s="195"/>
      <c r="HAV6" s="195"/>
      <c r="HAW6" s="195"/>
      <c r="HAX6" s="195"/>
      <c r="HAY6" s="195"/>
      <c r="HAZ6" s="195"/>
      <c r="HBA6" s="195"/>
      <c r="HBB6" s="195"/>
      <c r="HBC6" s="195"/>
      <c r="HBD6" s="195"/>
      <c r="HBE6" s="195"/>
      <c r="HBF6" s="195"/>
      <c r="HBG6" s="195"/>
      <c r="HBH6" s="195"/>
      <c r="HBI6" s="195"/>
      <c r="HBJ6" s="195"/>
      <c r="HBK6" s="195"/>
      <c r="HBL6" s="195"/>
      <c r="HBM6" s="195"/>
      <c r="HBN6" s="195"/>
      <c r="HBO6" s="195"/>
      <c r="HBP6" s="195"/>
      <c r="HBQ6" s="195"/>
      <c r="HBR6" s="195"/>
      <c r="HBS6" s="195"/>
      <c r="HBT6" s="195"/>
      <c r="HBU6" s="195"/>
      <c r="HBV6" s="195"/>
      <c r="HBW6" s="195"/>
      <c r="HBX6" s="195"/>
      <c r="HBY6" s="195"/>
      <c r="HBZ6" s="195"/>
      <c r="HCA6" s="195"/>
      <c r="HCB6" s="195"/>
      <c r="HCC6" s="195"/>
      <c r="HCD6" s="195"/>
      <c r="HCE6" s="195"/>
      <c r="HCF6" s="195"/>
      <c r="HCG6" s="195"/>
      <c r="HCH6" s="195"/>
      <c r="HCI6" s="195"/>
      <c r="HCJ6" s="195"/>
      <c r="HCK6" s="195"/>
      <c r="HCL6" s="195"/>
      <c r="HCM6" s="195"/>
      <c r="HCN6" s="195"/>
      <c r="HCO6" s="195"/>
      <c r="HCP6" s="195"/>
      <c r="HCQ6" s="195"/>
      <c r="HCR6" s="195"/>
      <c r="HCS6" s="195"/>
      <c r="HCT6" s="195"/>
      <c r="HCU6" s="195"/>
      <c r="HCV6" s="195"/>
      <c r="HCW6" s="195"/>
      <c r="HCX6" s="195"/>
      <c r="HCY6" s="195"/>
      <c r="HCZ6" s="195"/>
      <c r="HDA6" s="195"/>
      <c r="HDB6" s="195"/>
      <c r="HDC6" s="195"/>
      <c r="HDD6" s="195"/>
      <c r="HDE6" s="195"/>
      <c r="HDF6" s="195"/>
      <c r="HDG6" s="195"/>
      <c r="HDH6" s="195"/>
      <c r="HDI6" s="195"/>
      <c r="HDJ6" s="195"/>
      <c r="HDK6" s="195"/>
      <c r="HDL6" s="195"/>
      <c r="HDM6" s="195"/>
      <c r="HDN6" s="195"/>
      <c r="HDO6" s="195"/>
      <c r="HDP6" s="195"/>
      <c r="HDQ6" s="195"/>
      <c r="HDR6" s="195"/>
      <c r="HDS6" s="195"/>
      <c r="HDT6" s="195"/>
      <c r="HDU6" s="195"/>
      <c r="HDV6" s="195"/>
      <c r="HDW6" s="195"/>
      <c r="HDX6" s="195"/>
      <c r="HDY6" s="195"/>
      <c r="HDZ6" s="195"/>
      <c r="HEA6" s="195"/>
      <c r="HEB6" s="195"/>
      <c r="HEC6" s="195"/>
      <c r="HED6" s="195"/>
      <c r="HEE6" s="195"/>
      <c r="HEF6" s="195"/>
      <c r="HEG6" s="195"/>
      <c r="HEH6" s="195"/>
      <c r="HEI6" s="195"/>
      <c r="HEJ6" s="195"/>
      <c r="HEK6" s="195"/>
      <c r="HEL6" s="195"/>
      <c r="HEM6" s="195"/>
      <c r="HEN6" s="195"/>
      <c r="HEO6" s="195"/>
      <c r="HEP6" s="195"/>
      <c r="HEQ6" s="195"/>
      <c r="HER6" s="195"/>
      <c r="HES6" s="195"/>
      <c r="HET6" s="195"/>
      <c r="HEU6" s="195"/>
      <c r="HEV6" s="195"/>
      <c r="HEW6" s="195"/>
      <c r="HEX6" s="195"/>
      <c r="HEY6" s="195"/>
      <c r="HEZ6" s="195"/>
      <c r="HFA6" s="195"/>
      <c r="HFB6" s="195"/>
      <c r="HFC6" s="195"/>
      <c r="HFD6" s="195"/>
      <c r="HFE6" s="195"/>
      <c r="HFF6" s="195"/>
      <c r="HFG6" s="195"/>
      <c r="HFH6" s="195"/>
      <c r="HFI6" s="195"/>
      <c r="HFJ6" s="195"/>
      <c r="HFK6" s="195"/>
      <c r="HFL6" s="195"/>
      <c r="HFM6" s="195"/>
      <c r="HFN6" s="195"/>
      <c r="HFO6" s="195"/>
      <c r="HFP6" s="195"/>
      <c r="HFQ6" s="195"/>
      <c r="HFR6" s="195"/>
      <c r="HFS6" s="195"/>
      <c r="HFT6" s="195"/>
      <c r="HFU6" s="195"/>
      <c r="HFV6" s="195"/>
      <c r="HFW6" s="195"/>
      <c r="HFX6" s="195"/>
      <c r="HFY6" s="195"/>
      <c r="HFZ6" s="195"/>
      <c r="HGA6" s="195"/>
      <c r="HGB6" s="195"/>
      <c r="HGC6" s="195"/>
      <c r="HGD6" s="195"/>
      <c r="HGE6" s="195"/>
      <c r="HGF6" s="195"/>
      <c r="HGG6" s="195"/>
      <c r="HGH6" s="195"/>
      <c r="HGI6" s="195"/>
      <c r="HGJ6" s="195"/>
      <c r="HGK6" s="195"/>
      <c r="HGL6" s="195"/>
      <c r="HGM6" s="195"/>
      <c r="HGN6" s="195"/>
      <c r="HGO6" s="195"/>
      <c r="HGP6" s="195"/>
      <c r="HGQ6" s="195"/>
      <c r="HGR6" s="195"/>
      <c r="HGS6" s="195"/>
      <c r="HGT6" s="195"/>
      <c r="HGU6" s="195"/>
      <c r="HGV6" s="195"/>
      <c r="HGW6" s="195"/>
      <c r="HGX6" s="195"/>
      <c r="HGY6" s="195"/>
      <c r="HGZ6" s="195"/>
      <c r="HHA6" s="195"/>
      <c r="HHB6" s="195"/>
      <c r="HHC6" s="195"/>
      <c r="HHD6" s="195"/>
      <c r="HHE6" s="195"/>
      <c r="HHF6" s="195"/>
      <c r="HHG6" s="195"/>
      <c r="HHH6" s="195"/>
      <c r="HHI6" s="195"/>
      <c r="HHJ6" s="195"/>
      <c r="HHK6" s="195"/>
      <c r="HHL6" s="195"/>
      <c r="HHM6" s="195"/>
      <c r="HHN6" s="195"/>
      <c r="HHO6" s="195"/>
      <c r="HHP6" s="195"/>
      <c r="HHQ6" s="195"/>
      <c r="HHR6" s="195"/>
      <c r="HHS6" s="195"/>
      <c r="HHT6" s="195"/>
      <c r="HHU6" s="195"/>
      <c r="HHV6" s="195"/>
      <c r="HHW6" s="195"/>
      <c r="HHX6" s="195"/>
      <c r="HHY6" s="195"/>
      <c r="HHZ6" s="195"/>
      <c r="HIA6" s="195"/>
      <c r="HIB6" s="195"/>
      <c r="HIC6" s="195"/>
      <c r="HID6" s="195"/>
      <c r="HIE6" s="195"/>
      <c r="HIF6" s="195"/>
      <c r="HIG6" s="195"/>
      <c r="HIH6" s="195"/>
      <c r="HII6" s="195"/>
      <c r="HIJ6" s="195"/>
      <c r="HIK6" s="195"/>
      <c r="HIL6" s="195"/>
      <c r="HIM6" s="195"/>
      <c r="HIN6" s="195"/>
      <c r="HIO6" s="195"/>
      <c r="HIP6" s="195"/>
      <c r="HIQ6" s="195"/>
      <c r="HIR6" s="195"/>
      <c r="HIS6" s="195"/>
      <c r="HIT6" s="195"/>
      <c r="HIU6" s="195"/>
      <c r="HIV6" s="195"/>
      <c r="HIW6" s="195"/>
      <c r="HIX6" s="195"/>
      <c r="HIY6" s="195"/>
      <c r="HIZ6" s="195"/>
      <c r="HJA6" s="195"/>
      <c r="HJB6" s="195"/>
      <c r="HJC6" s="195"/>
      <c r="HJD6" s="195"/>
      <c r="HJE6" s="195"/>
      <c r="HJF6" s="195"/>
      <c r="HJG6" s="195"/>
      <c r="HJH6" s="195"/>
      <c r="HJI6" s="195"/>
      <c r="HJJ6" s="195"/>
      <c r="HJK6" s="195"/>
      <c r="HJL6" s="195"/>
      <c r="HJM6" s="195"/>
      <c r="HJN6" s="195"/>
      <c r="HJO6" s="195"/>
      <c r="HJP6" s="195"/>
      <c r="HJQ6" s="195"/>
      <c r="HJR6" s="195"/>
      <c r="HJS6" s="195"/>
      <c r="HJT6" s="195"/>
      <c r="HJU6" s="195"/>
      <c r="HJV6" s="195"/>
      <c r="HJW6" s="195"/>
      <c r="HJX6" s="195"/>
      <c r="HJY6" s="195"/>
      <c r="HJZ6" s="195"/>
      <c r="HKA6" s="195"/>
      <c r="HKB6" s="195"/>
      <c r="HKC6" s="195"/>
      <c r="HKD6" s="195"/>
      <c r="HKE6" s="195"/>
      <c r="HKF6" s="195"/>
      <c r="HKG6" s="195"/>
      <c r="HKH6" s="195"/>
      <c r="HKI6" s="195"/>
      <c r="HKJ6" s="195"/>
      <c r="HKK6" s="195"/>
      <c r="HKL6" s="195"/>
      <c r="HKM6" s="195"/>
      <c r="HKN6" s="195"/>
      <c r="HKO6" s="195"/>
      <c r="HKP6" s="195"/>
      <c r="HKQ6" s="195"/>
      <c r="HKR6" s="195"/>
      <c r="HKS6" s="195"/>
      <c r="HKT6" s="195"/>
      <c r="HKU6" s="195"/>
      <c r="HKV6" s="195"/>
      <c r="HKW6" s="195"/>
      <c r="HKX6" s="195"/>
      <c r="HKY6" s="195"/>
      <c r="HKZ6" s="195"/>
      <c r="HLA6" s="195"/>
      <c r="HLB6" s="195"/>
      <c r="HLC6" s="195"/>
      <c r="HLD6" s="195"/>
      <c r="HLE6" s="195"/>
      <c r="HLF6" s="195"/>
      <c r="HLG6" s="195"/>
      <c r="HLH6" s="195"/>
      <c r="HLI6" s="195"/>
      <c r="HLJ6" s="195"/>
      <c r="HLK6" s="195"/>
      <c r="HLL6" s="195"/>
      <c r="HLM6" s="195"/>
      <c r="HLN6" s="195"/>
      <c r="HLO6" s="195"/>
      <c r="HLP6" s="195"/>
      <c r="HLQ6" s="195"/>
      <c r="HLR6" s="195"/>
      <c r="HLS6" s="195"/>
      <c r="HLT6" s="195"/>
      <c r="HLU6" s="195"/>
      <c r="HLV6" s="195"/>
      <c r="HLW6" s="195"/>
      <c r="HLX6" s="195"/>
      <c r="HLY6" s="195"/>
      <c r="HLZ6" s="195"/>
      <c r="HMA6" s="195"/>
      <c r="HMB6" s="195"/>
      <c r="HMC6" s="195"/>
      <c r="HMD6" s="195"/>
      <c r="HME6" s="195"/>
      <c r="HMF6" s="195"/>
      <c r="HMG6" s="195"/>
      <c r="HMH6" s="195"/>
      <c r="HMI6" s="195"/>
      <c r="HMJ6" s="195"/>
      <c r="HMK6" s="195"/>
      <c r="HML6" s="195"/>
      <c r="HMM6" s="195"/>
      <c r="HMN6" s="195"/>
      <c r="HMO6" s="195"/>
      <c r="HMP6" s="195"/>
      <c r="HMQ6" s="195"/>
      <c r="HMR6" s="195"/>
      <c r="HMS6" s="195"/>
      <c r="HMT6" s="195"/>
      <c r="HMU6" s="195"/>
      <c r="HMV6" s="195"/>
      <c r="HMW6" s="195"/>
      <c r="HMX6" s="195"/>
      <c r="HMY6" s="195"/>
      <c r="HMZ6" s="195"/>
      <c r="HNA6" s="195"/>
      <c r="HNB6" s="195"/>
      <c r="HNC6" s="195"/>
      <c r="HND6" s="195"/>
      <c r="HNE6" s="195"/>
      <c r="HNF6" s="195"/>
      <c r="HNG6" s="195"/>
      <c r="HNH6" s="195"/>
      <c r="HNI6" s="195"/>
      <c r="HNJ6" s="195"/>
      <c r="HNK6" s="195"/>
      <c r="HNL6" s="195"/>
      <c r="HNM6" s="195"/>
      <c r="HNN6" s="195"/>
      <c r="HNO6" s="195"/>
      <c r="HNP6" s="195"/>
      <c r="HNQ6" s="195"/>
      <c r="HNR6" s="195"/>
      <c r="HNS6" s="195"/>
      <c r="HNT6" s="195"/>
      <c r="HNU6" s="195"/>
      <c r="HNV6" s="195"/>
      <c r="HNW6" s="195"/>
      <c r="HNX6" s="195"/>
      <c r="HNY6" s="195"/>
      <c r="HNZ6" s="195"/>
      <c r="HOA6" s="195"/>
      <c r="HOB6" s="195"/>
      <c r="HOC6" s="195"/>
      <c r="HOD6" s="195"/>
      <c r="HOE6" s="195"/>
      <c r="HOF6" s="195"/>
      <c r="HOG6" s="195"/>
      <c r="HOH6" s="195"/>
      <c r="HOI6" s="195"/>
      <c r="HOJ6" s="195"/>
      <c r="HOK6" s="195"/>
      <c r="HOL6" s="195"/>
      <c r="HOM6" s="195"/>
      <c r="HON6" s="195"/>
      <c r="HOO6" s="195"/>
      <c r="HOP6" s="195"/>
      <c r="HOQ6" s="195"/>
      <c r="HOR6" s="195"/>
      <c r="HOS6" s="195"/>
      <c r="HOT6" s="195"/>
      <c r="HOU6" s="195"/>
      <c r="HOV6" s="195"/>
      <c r="HOW6" s="195"/>
      <c r="HOX6" s="195"/>
      <c r="HOY6" s="195"/>
      <c r="HOZ6" s="195"/>
      <c r="HPA6" s="195"/>
      <c r="HPB6" s="195"/>
      <c r="HPC6" s="195"/>
      <c r="HPD6" s="195"/>
      <c r="HPE6" s="195"/>
      <c r="HPF6" s="195"/>
      <c r="HPG6" s="195"/>
      <c r="HPH6" s="195"/>
      <c r="HPI6" s="195"/>
      <c r="HPJ6" s="195"/>
      <c r="HPK6" s="195"/>
      <c r="HPL6" s="195"/>
      <c r="HPM6" s="195"/>
      <c r="HPN6" s="195"/>
      <c r="HPO6" s="195"/>
      <c r="HPP6" s="195"/>
      <c r="HPQ6" s="195"/>
      <c r="HPR6" s="195"/>
      <c r="HPS6" s="195"/>
      <c r="HPT6" s="195"/>
      <c r="HPU6" s="195"/>
      <c r="HPV6" s="195"/>
      <c r="HPW6" s="195"/>
      <c r="HPX6" s="195"/>
      <c r="HPY6" s="195"/>
      <c r="HPZ6" s="195"/>
      <c r="HQA6" s="195"/>
      <c r="HQB6" s="195"/>
      <c r="HQC6" s="195"/>
      <c r="HQD6" s="195"/>
      <c r="HQE6" s="195"/>
      <c r="HQF6" s="195"/>
      <c r="HQG6" s="195"/>
      <c r="HQH6" s="195"/>
      <c r="HQI6" s="195"/>
      <c r="HQJ6" s="195"/>
      <c r="HQK6" s="195"/>
      <c r="HQL6" s="195"/>
      <c r="HQM6" s="195"/>
      <c r="HQN6" s="195"/>
      <c r="HQO6" s="195"/>
      <c r="HQP6" s="195"/>
      <c r="HQQ6" s="195"/>
      <c r="HQR6" s="195"/>
      <c r="HQS6" s="195"/>
      <c r="HQT6" s="195"/>
      <c r="HQU6" s="195"/>
      <c r="HQV6" s="195"/>
      <c r="HQW6" s="195"/>
      <c r="HQX6" s="195"/>
      <c r="HQY6" s="195"/>
      <c r="HQZ6" s="195"/>
      <c r="HRA6" s="195"/>
      <c r="HRB6" s="195"/>
      <c r="HRC6" s="195"/>
      <c r="HRD6" s="195"/>
      <c r="HRE6" s="195"/>
      <c r="HRF6" s="195"/>
      <c r="HRG6" s="195"/>
      <c r="HRH6" s="195"/>
      <c r="HRI6" s="195"/>
      <c r="HRJ6" s="195"/>
      <c r="HRK6" s="195"/>
      <c r="HRL6" s="195"/>
      <c r="HRM6" s="195"/>
      <c r="HRN6" s="195"/>
      <c r="HRO6" s="195"/>
      <c r="HRP6" s="195"/>
      <c r="HRQ6" s="195"/>
      <c r="HRR6" s="195"/>
      <c r="HRS6" s="195"/>
      <c r="HRT6" s="195"/>
      <c r="HRU6" s="195"/>
      <c r="HRV6" s="195"/>
      <c r="HRW6" s="195"/>
      <c r="HRX6" s="195"/>
      <c r="HRY6" s="195"/>
      <c r="HRZ6" s="195"/>
      <c r="HSA6" s="195"/>
      <c r="HSB6" s="195"/>
      <c r="HSC6" s="195"/>
      <c r="HSD6" s="195"/>
      <c r="HSE6" s="195"/>
      <c r="HSF6" s="195"/>
      <c r="HSG6" s="195"/>
      <c r="HSH6" s="195"/>
      <c r="HSI6" s="195"/>
      <c r="HSJ6" s="195"/>
      <c r="HSK6" s="195"/>
      <c r="HSL6" s="195"/>
      <c r="HSM6" s="195"/>
      <c r="HSN6" s="195"/>
      <c r="HSO6" s="195"/>
      <c r="HSP6" s="195"/>
      <c r="HSQ6" s="195"/>
      <c r="HSR6" s="195"/>
      <c r="HSS6" s="195"/>
      <c r="HST6" s="195"/>
      <c r="HSU6" s="195"/>
      <c r="HSV6" s="195"/>
      <c r="HSW6" s="195"/>
      <c r="HSX6" s="195"/>
      <c r="HSY6" s="195"/>
      <c r="HSZ6" s="195"/>
      <c r="HTA6" s="195"/>
      <c r="HTB6" s="195"/>
      <c r="HTC6" s="195"/>
      <c r="HTD6" s="195"/>
      <c r="HTE6" s="195"/>
      <c r="HTF6" s="195"/>
      <c r="HTG6" s="195"/>
      <c r="HTH6" s="195"/>
      <c r="HTI6" s="195"/>
      <c r="HTJ6" s="195"/>
      <c r="HTK6" s="195"/>
      <c r="HTL6" s="195"/>
      <c r="HTM6" s="195"/>
      <c r="HTN6" s="195"/>
      <c r="HTO6" s="195"/>
      <c r="HTP6" s="195"/>
      <c r="HTQ6" s="195"/>
      <c r="HTR6" s="195"/>
      <c r="HTS6" s="195"/>
      <c r="HTT6" s="195"/>
      <c r="HTU6" s="195"/>
      <c r="HTV6" s="195"/>
      <c r="HTW6" s="195"/>
      <c r="HTX6" s="195"/>
      <c r="HTY6" s="195"/>
      <c r="HTZ6" s="195"/>
      <c r="HUA6" s="195"/>
      <c r="HUB6" s="195"/>
      <c r="HUC6" s="195"/>
      <c r="HUD6" s="195"/>
      <c r="HUE6" s="195"/>
      <c r="HUF6" s="195"/>
      <c r="HUG6" s="195"/>
      <c r="HUH6" s="195"/>
      <c r="HUI6" s="195"/>
      <c r="HUJ6" s="195"/>
      <c r="HUK6" s="195"/>
      <c r="HUL6" s="195"/>
      <c r="HUM6" s="195"/>
      <c r="HUN6" s="195"/>
      <c r="HUO6" s="195"/>
      <c r="HUP6" s="195"/>
      <c r="HUQ6" s="195"/>
      <c r="HUR6" s="195"/>
      <c r="HUS6" s="195"/>
      <c r="HUT6" s="195"/>
      <c r="HUU6" s="195"/>
      <c r="HUV6" s="195"/>
      <c r="HUW6" s="195"/>
      <c r="HUX6" s="195"/>
      <c r="HUY6" s="195"/>
      <c r="HUZ6" s="195"/>
      <c r="HVA6" s="195"/>
      <c r="HVB6" s="195"/>
      <c r="HVC6" s="195"/>
      <c r="HVD6" s="195"/>
      <c r="HVE6" s="195"/>
      <c r="HVF6" s="195"/>
      <c r="HVG6" s="195"/>
      <c r="HVH6" s="195"/>
      <c r="HVI6" s="195"/>
      <c r="HVJ6" s="195"/>
      <c r="HVK6" s="195"/>
      <c r="HVL6" s="195"/>
      <c r="HVM6" s="195"/>
      <c r="HVN6" s="195"/>
      <c r="HVO6" s="195"/>
      <c r="HVP6" s="195"/>
      <c r="HVQ6" s="195"/>
      <c r="HVR6" s="195"/>
      <c r="HVS6" s="195"/>
      <c r="HVT6" s="195"/>
      <c r="HVU6" s="195"/>
      <c r="HVV6" s="195"/>
      <c r="HVW6" s="195"/>
      <c r="HVX6" s="195"/>
      <c r="HVY6" s="195"/>
      <c r="HVZ6" s="195"/>
      <c r="HWA6" s="195"/>
      <c r="HWB6" s="195"/>
      <c r="HWC6" s="195"/>
      <c r="HWD6" s="195"/>
      <c r="HWE6" s="195"/>
      <c r="HWF6" s="195"/>
      <c r="HWG6" s="195"/>
      <c r="HWH6" s="195"/>
      <c r="HWI6" s="195"/>
      <c r="HWJ6" s="195"/>
      <c r="HWK6" s="195"/>
      <c r="HWL6" s="195"/>
      <c r="HWM6" s="195"/>
      <c r="HWN6" s="195"/>
      <c r="HWO6" s="195"/>
      <c r="HWP6" s="195"/>
      <c r="HWQ6" s="195"/>
      <c r="HWR6" s="195"/>
      <c r="HWS6" s="195"/>
      <c r="HWT6" s="195"/>
      <c r="HWU6" s="195"/>
      <c r="HWV6" s="195"/>
      <c r="HWW6" s="195"/>
      <c r="HWX6" s="195"/>
      <c r="HWY6" s="195"/>
      <c r="HWZ6" s="195"/>
      <c r="HXA6" s="195"/>
      <c r="HXB6" s="195"/>
      <c r="HXC6" s="195"/>
      <c r="HXD6" s="195"/>
      <c r="HXE6" s="195"/>
      <c r="HXF6" s="195"/>
      <c r="HXG6" s="195"/>
      <c r="HXH6" s="195"/>
      <c r="HXI6" s="195"/>
      <c r="HXJ6" s="195"/>
      <c r="HXK6" s="195"/>
      <c r="HXL6" s="195"/>
      <c r="HXM6" s="195"/>
      <c r="HXN6" s="195"/>
      <c r="HXO6" s="195"/>
      <c r="HXP6" s="195"/>
      <c r="HXQ6" s="195"/>
      <c r="HXR6" s="195"/>
      <c r="HXS6" s="195"/>
      <c r="HXT6" s="195"/>
      <c r="HXU6" s="195"/>
      <c r="HXV6" s="195"/>
      <c r="HXW6" s="195"/>
      <c r="HXX6" s="195"/>
      <c r="HXY6" s="195"/>
      <c r="HXZ6" s="195"/>
      <c r="HYA6" s="195"/>
      <c r="HYB6" s="195"/>
      <c r="HYC6" s="195"/>
      <c r="HYD6" s="195"/>
      <c r="HYE6" s="195"/>
      <c r="HYF6" s="195"/>
      <c r="HYG6" s="195"/>
      <c r="HYH6" s="195"/>
      <c r="HYI6" s="195"/>
      <c r="HYJ6" s="195"/>
      <c r="HYK6" s="195"/>
      <c r="HYL6" s="195"/>
      <c r="HYM6" s="195"/>
      <c r="HYN6" s="195"/>
      <c r="HYO6" s="195"/>
      <c r="HYP6" s="195"/>
      <c r="HYQ6" s="195"/>
      <c r="HYR6" s="195"/>
      <c r="HYS6" s="195"/>
      <c r="HYT6" s="195"/>
      <c r="HYU6" s="195"/>
      <c r="HYV6" s="195"/>
      <c r="HYW6" s="195"/>
      <c r="HYX6" s="195"/>
      <c r="HYY6" s="195"/>
      <c r="HYZ6" s="195"/>
      <c r="HZA6" s="195"/>
      <c r="HZB6" s="195"/>
      <c r="HZC6" s="195"/>
      <c r="HZD6" s="195"/>
      <c r="HZE6" s="195"/>
      <c r="HZF6" s="195"/>
      <c r="HZG6" s="195"/>
      <c r="HZH6" s="195"/>
      <c r="HZI6" s="195"/>
      <c r="HZJ6" s="195"/>
      <c r="HZK6" s="195"/>
      <c r="HZL6" s="195"/>
      <c r="HZM6" s="195"/>
      <c r="HZN6" s="195"/>
      <c r="HZO6" s="195"/>
      <c r="HZP6" s="195"/>
      <c r="HZQ6" s="195"/>
      <c r="HZR6" s="195"/>
      <c r="HZS6" s="195"/>
      <c r="HZT6" s="195"/>
      <c r="HZU6" s="195"/>
      <c r="HZV6" s="195"/>
      <c r="HZW6" s="195"/>
      <c r="HZX6" s="195"/>
      <c r="HZY6" s="195"/>
      <c r="HZZ6" s="195"/>
      <c r="IAA6" s="195"/>
      <c r="IAB6" s="195"/>
      <c r="IAC6" s="195"/>
      <c r="IAD6" s="195"/>
      <c r="IAE6" s="195"/>
      <c r="IAF6" s="195"/>
      <c r="IAG6" s="195"/>
      <c r="IAH6" s="195"/>
      <c r="IAI6" s="195"/>
      <c r="IAJ6" s="195"/>
      <c r="IAK6" s="195"/>
      <c r="IAL6" s="195"/>
      <c r="IAM6" s="195"/>
      <c r="IAN6" s="195"/>
      <c r="IAO6" s="195"/>
      <c r="IAP6" s="195"/>
      <c r="IAQ6" s="195"/>
      <c r="IAR6" s="195"/>
      <c r="IAS6" s="195"/>
      <c r="IAT6" s="195"/>
      <c r="IAU6" s="195"/>
      <c r="IAV6" s="195"/>
      <c r="IAW6" s="195"/>
      <c r="IAX6" s="195"/>
      <c r="IAY6" s="195"/>
      <c r="IAZ6" s="195"/>
      <c r="IBA6" s="195"/>
      <c r="IBB6" s="195"/>
      <c r="IBC6" s="195"/>
      <c r="IBD6" s="195"/>
      <c r="IBE6" s="195"/>
      <c r="IBF6" s="195"/>
      <c r="IBG6" s="195"/>
      <c r="IBH6" s="195"/>
      <c r="IBI6" s="195"/>
      <c r="IBJ6" s="195"/>
      <c r="IBK6" s="195"/>
      <c r="IBL6" s="195"/>
      <c r="IBM6" s="195"/>
      <c r="IBN6" s="195"/>
      <c r="IBO6" s="195"/>
      <c r="IBP6" s="195"/>
      <c r="IBQ6" s="195"/>
      <c r="IBR6" s="195"/>
      <c r="IBS6" s="195"/>
      <c r="IBT6" s="195"/>
      <c r="IBU6" s="195"/>
      <c r="IBV6" s="195"/>
      <c r="IBW6" s="195"/>
      <c r="IBX6" s="195"/>
      <c r="IBY6" s="195"/>
      <c r="IBZ6" s="195"/>
      <c r="ICA6" s="195"/>
      <c r="ICB6" s="195"/>
      <c r="ICC6" s="195"/>
      <c r="ICD6" s="195"/>
      <c r="ICE6" s="195"/>
      <c r="ICF6" s="195"/>
      <c r="ICG6" s="195"/>
      <c r="ICH6" s="195"/>
      <c r="ICI6" s="195"/>
      <c r="ICJ6" s="195"/>
      <c r="ICK6" s="195"/>
      <c r="ICL6" s="195"/>
      <c r="ICM6" s="195"/>
      <c r="ICN6" s="195"/>
      <c r="ICO6" s="195"/>
      <c r="ICP6" s="195"/>
      <c r="ICQ6" s="195"/>
      <c r="ICR6" s="195"/>
      <c r="ICS6" s="195"/>
      <c r="ICT6" s="195"/>
      <c r="ICU6" s="195"/>
      <c r="ICV6" s="195"/>
      <c r="ICW6" s="195"/>
      <c r="ICX6" s="195"/>
      <c r="ICY6" s="195"/>
      <c r="ICZ6" s="195"/>
      <c r="IDA6" s="195"/>
      <c r="IDB6" s="195"/>
      <c r="IDC6" s="195"/>
      <c r="IDD6" s="195"/>
      <c r="IDE6" s="195"/>
      <c r="IDF6" s="195"/>
      <c r="IDG6" s="195"/>
      <c r="IDH6" s="195"/>
      <c r="IDI6" s="195"/>
      <c r="IDJ6" s="195"/>
      <c r="IDK6" s="195"/>
      <c r="IDL6" s="195"/>
      <c r="IDM6" s="195"/>
      <c r="IDN6" s="195"/>
      <c r="IDO6" s="195"/>
      <c r="IDP6" s="195"/>
      <c r="IDQ6" s="195"/>
      <c r="IDR6" s="195"/>
      <c r="IDS6" s="195"/>
      <c r="IDT6" s="195"/>
      <c r="IDU6" s="195"/>
      <c r="IDV6" s="195"/>
      <c r="IDW6" s="195"/>
      <c r="IDX6" s="195"/>
      <c r="IDY6" s="195"/>
      <c r="IDZ6" s="195"/>
      <c r="IEA6" s="195"/>
      <c r="IEB6" s="195"/>
      <c r="IEC6" s="195"/>
      <c r="IED6" s="195"/>
      <c r="IEE6" s="195"/>
      <c r="IEF6" s="195"/>
      <c r="IEG6" s="195"/>
      <c r="IEH6" s="195"/>
      <c r="IEI6" s="195"/>
      <c r="IEJ6" s="195"/>
      <c r="IEK6" s="195"/>
      <c r="IEL6" s="195"/>
      <c r="IEM6" s="195"/>
      <c r="IEN6" s="195"/>
      <c r="IEO6" s="195"/>
      <c r="IEP6" s="195"/>
      <c r="IEQ6" s="195"/>
      <c r="IER6" s="195"/>
      <c r="IES6" s="195"/>
      <c r="IET6" s="195"/>
      <c r="IEU6" s="195"/>
      <c r="IEV6" s="195"/>
      <c r="IEW6" s="195"/>
      <c r="IEX6" s="195"/>
      <c r="IEY6" s="195"/>
      <c r="IEZ6" s="195"/>
      <c r="IFA6" s="195"/>
      <c r="IFB6" s="195"/>
      <c r="IFC6" s="195"/>
      <c r="IFD6" s="195"/>
      <c r="IFE6" s="195"/>
      <c r="IFF6" s="195"/>
      <c r="IFG6" s="195"/>
      <c r="IFH6" s="195"/>
      <c r="IFI6" s="195"/>
      <c r="IFJ6" s="195"/>
      <c r="IFK6" s="195"/>
      <c r="IFL6" s="195"/>
      <c r="IFM6" s="195"/>
      <c r="IFN6" s="195"/>
      <c r="IFO6" s="195"/>
      <c r="IFP6" s="195"/>
      <c r="IFQ6" s="195"/>
      <c r="IFR6" s="195"/>
      <c r="IFS6" s="195"/>
      <c r="IFT6" s="195"/>
      <c r="IFU6" s="195"/>
      <c r="IFV6" s="195"/>
      <c r="IFW6" s="195"/>
      <c r="IFX6" s="195"/>
      <c r="IFY6" s="195"/>
      <c r="IFZ6" s="195"/>
      <c r="IGA6" s="195"/>
      <c r="IGB6" s="195"/>
      <c r="IGC6" s="195"/>
      <c r="IGD6" s="195"/>
      <c r="IGE6" s="195"/>
      <c r="IGF6" s="195"/>
      <c r="IGG6" s="195"/>
      <c r="IGH6" s="195"/>
      <c r="IGI6" s="195"/>
      <c r="IGJ6" s="195"/>
      <c r="IGK6" s="195"/>
      <c r="IGL6" s="195"/>
      <c r="IGM6" s="195"/>
      <c r="IGN6" s="195"/>
      <c r="IGO6" s="195"/>
      <c r="IGP6" s="195"/>
      <c r="IGQ6" s="195"/>
      <c r="IGR6" s="195"/>
      <c r="IGS6" s="195"/>
      <c r="IGT6" s="195"/>
      <c r="IGU6" s="195"/>
      <c r="IGV6" s="195"/>
      <c r="IGW6" s="195"/>
      <c r="IGX6" s="195"/>
      <c r="IGY6" s="195"/>
      <c r="IGZ6" s="195"/>
      <c r="IHA6" s="195"/>
      <c r="IHB6" s="195"/>
      <c r="IHC6" s="195"/>
      <c r="IHD6" s="195"/>
      <c r="IHE6" s="195"/>
      <c r="IHF6" s="195"/>
      <c r="IHG6" s="195"/>
      <c r="IHH6" s="195"/>
      <c r="IHI6" s="195"/>
      <c r="IHJ6" s="195"/>
      <c r="IHK6" s="195"/>
      <c r="IHL6" s="195"/>
      <c r="IHM6" s="195"/>
      <c r="IHN6" s="195"/>
      <c r="IHO6" s="195"/>
      <c r="IHP6" s="195"/>
      <c r="IHQ6" s="195"/>
      <c r="IHR6" s="195"/>
      <c r="IHS6" s="195"/>
      <c r="IHT6" s="195"/>
      <c r="IHU6" s="195"/>
      <c r="IHV6" s="195"/>
      <c r="IHW6" s="195"/>
      <c r="IHX6" s="195"/>
      <c r="IHY6" s="195"/>
      <c r="IHZ6" s="195"/>
      <c r="IIA6" s="195"/>
      <c r="IIB6" s="195"/>
      <c r="IIC6" s="195"/>
      <c r="IID6" s="195"/>
      <c r="IIE6" s="195"/>
      <c r="IIF6" s="195"/>
      <c r="IIG6" s="195"/>
      <c r="IIH6" s="195"/>
      <c r="III6" s="195"/>
      <c r="IIJ6" s="195"/>
      <c r="IIK6" s="195"/>
      <c r="IIL6" s="195"/>
      <c r="IIM6" s="195"/>
      <c r="IIN6" s="195"/>
      <c r="IIO6" s="195"/>
      <c r="IIP6" s="195"/>
      <c r="IIQ6" s="195"/>
      <c r="IIR6" s="195"/>
      <c r="IIS6" s="195"/>
      <c r="IIT6" s="195"/>
      <c r="IIU6" s="195"/>
      <c r="IIV6" s="195"/>
      <c r="IIW6" s="195"/>
      <c r="IIX6" s="195"/>
      <c r="IIY6" s="195"/>
      <c r="IIZ6" s="195"/>
      <c r="IJA6" s="195"/>
      <c r="IJB6" s="195"/>
      <c r="IJC6" s="195"/>
      <c r="IJD6" s="195"/>
      <c r="IJE6" s="195"/>
      <c r="IJF6" s="195"/>
      <c r="IJG6" s="195"/>
      <c r="IJH6" s="195"/>
      <c r="IJI6" s="195"/>
      <c r="IJJ6" s="195"/>
      <c r="IJK6" s="195"/>
      <c r="IJL6" s="195"/>
      <c r="IJM6" s="195"/>
      <c r="IJN6" s="195"/>
      <c r="IJO6" s="195"/>
      <c r="IJP6" s="195"/>
      <c r="IJQ6" s="195"/>
      <c r="IJR6" s="195"/>
      <c r="IJS6" s="195"/>
      <c r="IJT6" s="195"/>
      <c r="IJU6" s="195"/>
      <c r="IJV6" s="195"/>
      <c r="IJW6" s="195"/>
      <c r="IJX6" s="195"/>
      <c r="IJY6" s="195"/>
      <c r="IJZ6" s="195"/>
      <c r="IKA6" s="195"/>
      <c r="IKB6" s="195"/>
      <c r="IKC6" s="195"/>
      <c r="IKD6" s="195"/>
      <c r="IKE6" s="195"/>
      <c r="IKF6" s="195"/>
      <c r="IKG6" s="195"/>
      <c r="IKH6" s="195"/>
      <c r="IKI6" s="195"/>
      <c r="IKJ6" s="195"/>
      <c r="IKK6" s="195"/>
      <c r="IKL6" s="195"/>
      <c r="IKM6" s="195"/>
      <c r="IKN6" s="195"/>
      <c r="IKO6" s="195"/>
      <c r="IKP6" s="195"/>
      <c r="IKQ6" s="195"/>
      <c r="IKR6" s="195"/>
      <c r="IKS6" s="195"/>
      <c r="IKT6" s="195"/>
      <c r="IKU6" s="195"/>
      <c r="IKV6" s="195"/>
      <c r="IKW6" s="195"/>
      <c r="IKX6" s="195"/>
      <c r="IKY6" s="195"/>
      <c r="IKZ6" s="195"/>
      <c r="ILA6" s="195"/>
      <c r="ILB6" s="195"/>
      <c r="ILC6" s="195"/>
      <c r="ILD6" s="195"/>
      <c r="ILE6" s="195"/>
      <c r="ILF6" s="195"/>
      <c r="ILG6" s="195"/>
      <c r="ILH6" s="195"/>
      <c r="ILI6" s="195"/>
      <c r="ILJ6" s="195"/>
      <c r="ILK6" s="195"/>
      <c r="ILL6" s="195"/>
      <c r="ILM6" s="195"/>
      <c r="ILN6" s="195"/>
      <c r="ILO6" s="195"/>
      <c r="ILP6" s="195"/>
      <c r="ILQ6" s="195"/>
      <c r="ILR6" s="195"/>
      <c r="ILS6" s="195"/>
      <c r="ILT6" s="195"/>
      <c r="ILU6" s="195"/>
      <c r="ILV6" s="195"/>
      <c r="ILW6" s="195"/>
      <c r="ILX6" s="195"/>
      <c r="ILY6" s="195"/>
      <c r="ILZ6" s="195"/>
      <c r="IMA6" s="195"/>
      <c r="IMB6" s="195"/>
      <c r="IMC6" s="195"/>
      <c r="IMD6" s="195"/>
      <c r="IME6" s="195"/>
      <c r="IMF6" s="195"/>
      <c r="IMG6" s="195"/>
      <c r="IMH6" s="195"/>
      <c r="IMI6" s="195"/>
      <c r="IMJ6" s="195"/>
      <c r="IMK6" s="195"/>
      <c r="IML6" s="195"/>
      <c r="IMM6" s="195"/>
      <c r="IMN6" s="195"/>
      <c r="IMO6" s="195"/>
      <c r="IMP6" s="195"/>
      <c r="IMQ6" s="195"/>
      <c r="IMR6" s="195"/>
      <c r="IMS6" s="195"/>
      <c r="IMT6" s="195"/>
      <c r="IMU6" s="195"/>
      <c r="IMV6" s="195"/>
      <c r="IMW6" s="195"/>
      <c r="IMX6" s="195"/>
      <c r="IMY6" s="195"/>
      <c r="IMZ6" s="195"/>
      <c r="INA6" s="195"/>
      <c r="INB6" s="195"/>
      <c r="INC6" s="195"/>
      <c r="IND6" s="195"/>
      <c r="INE6" s="195"/>
      <c r="INF6" s="195"/>
      <c r="ING6" s="195"/>
      <c r="INH6" s="195"/>
      <c r="INI6" s="195"/>
      <c r="INJ6" s="195"/>
      <c r="INK6" s="195"/>
      <c r="INL6" s="195"/>
      <c r="INM6" s="195"/>
      <c r="INN6" s="195"/>
      <c r="INO6" s="195"/>
      <c r="INP6" s="195"/>
      <c r="INQ6" s="195"/>
      <c r="INR6" s="195"/>
      <c r="INS6" s="195"/>
      <c r="INT6" s="195"/>
      <c r="INU6" s="195"/>
      <c r="INV6" s="195"/>
      <c r="INW6" s="195"/>
      <c r="INX6" s="195"/>
      <c r="INY6" s="195"/>
      <c r="INZ6" s="195"/>
      <c r="IOA6" s="195"/>
      <c r="IOB6" s="195"/>
      <c r="IOC6" s="195"/>
      <c r="IOD6" s="195"/>
      <c r="IOE6" s="195"/>
      <c r="IOF6" s="195"/>
      <c r="IOG6" s="195"/>
      <c r="IOH6" s="195"/>
      <c r="IOI6" s="195"/>
      <c r="IOJ6" s="195"/>
      <c r="IOK6" s="195"/>
      <c r="IOL6" s="195"/>
      <c r="IOM6" s="195"/>
      <c r="ION6" s="195"/>
      <c r="IOO6" s="195"/>
      <c r="IOP6" s="195"/>
      <c r="IOQ6" s="195"/>
      <c r="IOR6" s="195"/>
      <c r="IOS6" s="195"/>
      <c r="IOT6" s="195"/>
      <c r="IOU6" s="195"/>
      <c r="IOV6" s="195"/>
      <c r="IOW6" s="195"/>
      <c r="IOX6" s="195"/>
      <c r="IOY6" s="195"/>
      <c r="IOZ6" s="195"/>
      <c r="IPA6" s="195"/>
      <c r="IPB6" s="195"/>
      <c r="IPC6" s="195"/>
      <c r="IPD6" s="195"/>
      <c r="IPE6" s="195"/>
      <c r="IPF6" s="195"/>
      <c r="IPG6" s="195"/>
      <c r="IPH6" s="195"/>
      <c r="IPI6" s="195"/>
      <c r="IPJ6" s="195"/>
      <c r="IPK6" s="195"/>
      <c r="IPL6" s="195"/>
      <c r="IPM6" s="195"/>
      <c r="IPN6" s="195"/>
      <c r="IPO6" s="195"/>
      <c r="IPP6" s="195"/>
      <c r="IPQ6" s="195"/>
      <c r="IPR6" s="195"/>
      <c r="IPS6" s="195"/>
      <c r="IPT6" s="195"/>
      <c r="IPU6" s="195"/>
      <c r="IPV6" s="195"/>
      <c r="IPW6" s="195"/>
      <c r="IPX6" s="195"/>
      <c r="IPY6" s="195"/>
      <c r="IPZ6" s="195"/>
      <c r="IQA6" s="195"/>
      <c r="IQB6" s="195"/>
      <c r="IQC6" s="195"/>
      <c r="IQD6" s="195"/>
      <c r="IQE6" s="195"/>
      <c r="IQF6" s="195"/>
      <c r="IQG6" s="195"/>
      <c r="IQH6" s="195"/>
      <c r="IQI6" s="195"/>
      <c r="IQJ6" s="195"/>
      <c r="IQK6" s="195"/>
      <c r="IQL6" s="195"/>
      <c r="IQM6" s="195"/>
      <c r="IQN6" s="195"/>
      <c r="IQO6" s="195"/>
      <c r="IQP6" s="195"/>
      <c r="IQQ6" s="195"/>
      <c r="IQR6" s="195"/>
      <c r="IQS6" s="195"/>
      <c r="IQT6" s="195"/>
      <c r="IQU6" s="195"/>
      <c r="IQV6" s="195"/>
      <c r="IQW6" s="195"/>
      <c r="IQX6" s="195"/>
      <c r="IQY6" s="195"/>
      <c r="IQZ6" s="195"/>
      <c r="IRA6" s="195"/>
      <c r="IRB6" s="195"/>
      <c r="IRC6" s="195"/>
      <c r="IRD6" s="195"/>
      <c r="IRE6" s="195"/>
      <c r="IRF6" s="195"/>
      <c r="IRG6" s="195"/>
      <c r="IRH6" s="195"/>
      <c r="IRI6" s="195"/>
      <c r="IRJ6" s="195"/>
      <c r="IRK6" s="195"/>
      <c r="IRL6" s="195"/>
      <c r="IRM6" s="195"/>
      <c r="IRN6" s="195"/>
      <c r="IRO6" s="195"/>
      <c r="IRP6" s="195"/>
      <c r="IRQ6" s="195"/>
      <c r="IRR6" s="195"/>
      <c r="IRS6" s="195"/>
      <c r="IRT6" s="195"/>
      <c r="IRU6" s="195"/>
      <c r="IRV6" s="195"/>
      <c r="IRW6" s="195"/>
      <c r="IRX6" s="195"/>
      <c r="IRY6" s="195"/>
      <c r="IRZ6" s="195"/>
      <c r="ISA6" s="195"/>
      <c r="ISB6" s="195"/>
      <c r="ISC6" s="195"/>
      <c r="ISD6" s="195"/>
      <c r="ISE6" s="195"/>
      <c r="ISF6" s="195"/>
      <c r="ISG6" s="195"/>
      <c r="ISH6" s="195"/>
      <c r="ISI6" s="195"/>
      <c r="ISJ6" s="195"/>
      <c r="ISK6" s="195"/>
      <c r="ISL6" s="195"/>
      <c r="ISM6" s="195"/>
      <c r="ISN6" s="195"/>
      <c r="ISO6" s="195"/>
      <c r="ISP6" s="195"/>
      <c r="ISQ6" s="195"/>
      <c r="ISR6" s="195"/>
      <c r="ISS6" s="195"/>
      <c r="IST6" s="195"/>
      <c r="ISU6" s="195"/>
      <c r="ISV6" s="195"/>
      <c r="ISW6" s="195"/>
      <c r="ISX6" s="195"/>
      <c r="ISY6" s="195"/>
      <c r="ISZ6" s="195"/>
      <c r="ITA6" s="195"/>
      <c r="ITB6" s="195"/>
      <c r="ITC6" s="195"/>
      <c r="ITD6" s="195"/>
      <c r="ITE6" s="195"/>
      <c r="ITF6" s="195"/>
      <c r="ITG6" s="195"/>
      <c r="ITH6" s="195"/>
      <c r="ITI6" s="195"/>
      <c r="ITJ6" s="195"/>
      <c r="ITK6" s="195"/>
      <c r="ITL6" s="195"/>
      <c r="ITM6" s="195"/>
      <c r="ITN6" s="195"/>
      <c r="ITO6" s="195"/>
      <c r="ITP6" s="195"/>
      <c r="ITQ6" s="195"/>
      <c r="ITR6" s="195"/>
      <c r="ITS6" s="195"/>
      <c r="ITT6" s="195"/>
      <c r="ITU6" s="195"/>
      <c r="ITV6" s="195"/>
      <c r="ITW6" s="195"/>
      <c r="ITX6" s="195"/>
      <c r="ITY6" s="195"/>
      <c r="ITZ6" s="195"/>
      <c r="IUA6" s="195"/>
      <c r="IUB6" s="195"/>
      <c r="IUC6" s="195"/>
      <c r="IUD6" s="195"/>
      <c r="IUE6" s="195"/>
      <c r="IUF6" s="195"/>
      <c r="IUG6" s="195"/>
      <c r="IUH6" s="195"/>
      <c r="IUI6" s="195"/>
      <c r="IUJ6" s="195"/>
      <c r="IUK6" s="195"/>
      <c r="IUL6" s="195"/>
      <c r="IUM6" s="195"/>
      <c r="IUN6" s="195"/>
      <c r="IUO6" s="195"/>
      <c r="IUP6" s="195"/>
      <c r="IUQ6" s="195"/>
      <c r="IUR6" s="195"/>
      <c r="IUS6" s="195"/>
      <c r="IUT6" s="195"/>
      <c r="IUU6" s="195"/>
      <c r="IUV6" s="195"/>
      <c r="IUW6" s="195"/>
      <c r="IUX6" s="195"/>
      <c r="IUY6" s="195"/>
      <c r="IUZ6" s="195"/>
      <c r="IVA6" s="195"/>
      <c r="IVB6" s="195"/>
      <c r="IVC6" s="195"/>
      <c r="IVD6" s="195"/>
      <c r="IVE6" s="195"/>
      <c r="IVF6" s="195"/>
      <c r="IVG6" s="195"/>
      <c r="IVH6" s="195"/>
      <c r="IVI6" s="195"/>
      <c r="IVJ6" s="195"/>
      <c r="IVK6" s="195"/>
      <c r="IVL6" s="195"/>
      <c r="IVM6" s="195"/>
      <c r="IVN6" s="195"/>
      <c r="IVO6" s="195"/>
      <c r="IVP6" s="195"/>
      <c r="IVQ6" s="195"/>
      <c r="IVR6" s="195"/>
      <c r="IVS6" s="195"/>
      <c r="IVT6" s="195"/>
      <c r="IVU6" s="195"/>
      <c r="IVV6" s="195"/>
      <c r="IVW6" s="195"/>
      <c r="IVX6" s="195"/>
      <c r="IVY6" s="195"/>
      <c r="IVZ6" s="195"/>
      <c r="IWA6" s="195"/>
      <c r="IWB6" s="195"/>
      <c r="IWC6" s="195"/>
      <c r="IWD6" s="195"/>
      <c r="IWE6" s="195"/>
      <c r="IWF6" s="195"/>
      <c r="IWG6" s="195"/>
      <c r="IWH6" s="195"/>
      <c r="IWI6" s="195"/>
      <c r="IWJ6" s="195"/>
      <c r="IWK6" s="195"/>
      <c r="IWL6" s="195"/>
      <c r="IWM6" s="195"/>
      <c r="IWN6" s="195"/>
      <c r="IWO6" s="195"/>
      <c r="IWP6" s="195"/>
      <c r="IWQ6" s="195"/>
      <c r="IWR6" s="195"/>
      <c r="IWS6" s="195"/>
      <c r="IWT6" s="195"/>
      <c r="IWU6" s="195"/>
      <c r="IWV6" s="195"/>
      <c r="IWW6" s="195"/>
      <c r="IWX6" s="195"/>
      <c r="IWY6" s="195"/>
      <c r="IWZ6" s="195"/>
      <c r="IXA6" s="195"/>
      <c r="IXB6" s="195"/>
      <c r="IXC6" s="195"/>
      <c r="IXD6" s="195"/>
      <c r="IXE6" s="195"/>
      <c r="IXF6" s="195"/>
      <c r="IXG6" s="195"/>
      <c r="IXH6" s="195"/>
      <c r="IXI6" s="195"/>
      <c r="IXJ6" s="195"/>
      <c r="IXK6" s="195"/>
      <c r="IXL6" s="195"/>
      <c r="IXM6" s="195"/>
      <c r="IXN6" s="195"/>
      <c r="IXO6" s="195"/>
      <c r="IXP6" s="195"/>
      <c r="IXQ6" s="195"/>
      <c r="IXR6" s="195"/>
      <c r="IXS6" s="195"/>
      <c r="IXT6" s="195"/>
      <c r="IXU6" s="195"/>
      <c r="IXV6" s="195"/>
      <c r="IXW6" s="195"/>
      <c r="IXX6" s="195"/>
      <c r="IXY6" s="195"/>
      <c r="IXZ6" s="195"/>
      <c r="IYA6" s="195"/>
      <c r="IYB6" s="195"/>
      <c r="IYC6" s="195"/>
      <c r="IYD6" s="195"/>
      <c r="IYE6" s="195"/>
      <c r="IYF6" s="195"/>
      <c r="IYG6" s="195"/>
      <c r="IYH6" s="195"/>
      <c r="IYI6" s="195"/>
      <c r="IYJ6" s="195"/>
      <c r="IYK6" s="195"/>
      <c r="IYL6" s="195"/>
      <c r="IYM6" s="195"/>
      <c r="IYN6" s="195"/>
      <c r="IYO6" s="195"/>
      <c r="IYP6" s="195"/>
      <c r="IYQ6" s="195"/>
      <c r="IYR6" s="195"/>
      <c r="IYS6" s="195"/>
      <c r="IYT6" s="195"/>
      <c r="IYU6" s="195"/>
      <c r="IYV6" s="195"/>
      <c r="IYW6" s="195"/>
      <c r="IYX6" s="195"/>
      <c r="IYY6" s="195"/>
      <c r="IYZ6" s="195"/>
      <c r="IZA6" s="195"/>
      <c r="IZB6" s="195"/>
      <c r="IZC6" s="195"/>
      <c r="IZD6" s="195"/>
      <c r="IZE6" s="195"/>
      <c r="IZF6" s="195"/>
      <c r="IZG6" s="195"/>
      <c r="IZH6" s="195"/>
      <c r="IZI6" s="195"/>
      <c r="IZJ6" s="195"/>
      <c r="IZK6" s="195"/>
      <c r="IZL6" s="195"/>
      <c r="IZM6" s="195"/>
      <c r="IZN6" s="195"/>
      <c r="IZO6" s="195"/>
      <c r="IZP6" s="195"/>
      <c r="IZQ6" s="195"/>
      <c r="IZR6" s="195"/>
      <c r="IZS6" s="195"/>
      <c r="IZT6" s="195"/>
      <c r="IZU6" s="195"/>
      <c r="IZV6" s="195"/>
      <c r="IZW6" s="195"/>
      <c r="IZX6" s="195"/>
      <c r="IZY6" s="195"/>
      <c r="IZZ6" s="195"/>
      <c r="JAA6" s="195"/>
      <c r="JAB6" s="195"/>
      <c r="JAC6" s="195"/>
      <c r="JAD6" s="195"/>
      <c r="JAE6" s="195"/>
      <c r="JAF6" s="195"/>
      <c r="JAG6" s="195"/>
      <c r="JAH6" s="195"/>
      <c r="JAI6" s="195"/>
      <c r="JAJ6" s="195"/>
      <c r="JAK6" s="195"/>
      <c r="JAL6" s="195"/>
      <c r="JAM6" s="195"/>
      <c r="JAN6" s="195"/>
      <c r="JAO6" s="195"/>
      <c r="JAP6" s="195"/>
      <c r="JAQ6" s="195"/>
      <c r="JAR6" s="195"/>
      <c r="JAS6" s="195"/>
      <c r="JAT6" s="195"/>
      <c r="JAU6" s="195"/>
      <c r="JAV6" s="195"/>
      <c r="JAW6" s="195"/>
      <c r="JAX6" s="195"/>
      <c r="JAY6" s="195"/>
      <c r="JAZ6" s="195"/>
      <c r="JBA6" s="195"/>
      <c r="JBB6" s="195"/>
      <c r="JBC6" s="195"/>
      <c r="JBD6" s="195"/>
      <c r="JBE6" s="195"/>
      <c r="JBF6" s="195"/>
      <c r="JBG6" s="195"/>
      <c r="JBH6" s="195"/>
      <c r="JBI6" s="195"/>
      <c r="JBJ6" s="195"/>
      <c r="JBK6" s="195"/>
      <c r="JBL6" s="195"/>
      <c r="JBM6" s="195"/>
      <c r="JBN6" s="195"/>
      <c r="JBO6" s="195"/>
      <c r="JBP6" s="195"/>
      <c r="JBQ6" s="195"/>
      <c r="JBR6" s="195"/>
      <c r="JBS6" s="195"/>
      <c r="JBT6" s="195"/>
      <c r="JBU6" s="195"/>
      <c r="JBV6" s="195"/>
      <c r="JBW6" s="195"/>
      <c r="JBX6" s="195"/>
      <c r="JBY6" s="195"/>
      <c r="JBZ6" s="195"/>
      <c r="JCA6" s="195"/>
      <c r="JCB6" s="195"/>
      <c r="JCC6" s="195"/>
      <c r="JCD6" s="195"/>
      <c r="JCE6" s="195"/>
      <c r="JCF6" s="195"/>
      <c r="JCG6" s="195"/>
      <c r="JCH6" s="195"/>
      <c r="JCI6" s="195"/>
      <c r="JCJ6" s="195"/>
      <c r="JCK6" s="195"/>
      <c r="JCL6" s="195"/>
      <c r="JCM6" s="195"/>
      <c r="JCN6" s="195"/>
      <c r="JCO6" s="195"/>
      <c r="JCP6" s="195"/>
      <c r="JCQ6" s="195"/>
      <c r="JCR6" s="195"/>
      <c r="JCS6" s="195"/>
      <c r="JCT6" s="195"/>
      <c r="JCU6" s="195"/>
      <c r="JCV6" s="195"/>
      <c r="JCW6" s="195"/>
      <c r="JCX6" s="195"/>
      <c r="JCY6" s="195"/>
      <c r="JCZ6" s="195"/>
      <c r="JDA6" s="195"/>
      <c r="JDB6" s="195"/>
      <c r="JDC6" s="195"/>
      <c r="JDD6" s="195"/>
      <c r="JDE6" s="195"/>
      <c r="JDF6" s="195"/>
      <c r="JDG6" s="195"/>
      <c r="JDH6" s="195"/>
      <c r="JDI6" s="195"/>
      <c r="JDJ6" s="195"/>
      <c r="JDK6" s="195"/>
      <c r="JDL6" s="195"/>
      <c r="JDM6" s="195"/>
      <c r="JDN6" s="195"/>
      <c r="JDO6" s="195"/>
      <c r="JDP6" s="195"/>
      <c r="JDQ6" s="195"/>
      <c r="JDR6" s="195"/>
      <c r="JDS6" s="195"/>
      <c r="JDT6" s="195"/>
      <c r="JDU6" s="195"/>
      <c r="JDV6" s="195"/>
      <c r="JDW6" s="195"/>
      <c r="JDX6" s="195"/>
      <c r="JDY6" s="195"/>
      <c r="JDZ6" s="195"/>
      <c r="JEA6" s="195"/>
      <c r="JEB6" s="195"/>
      <c r="JEC6" s="195"/>
      <c r="JED6" s="195"/>
      <c r="JEE6" s="195"/>
      <c r="JEF6" s="195"/>
      <c r="JEG6" s="195"/>
      <c r="JEH6" s="195"/>
      <c r="JEI6" s="195"/>
      <c r="JEJ6" s="195"/>
      <c r="JEK6" s="195"/>
      <c r="JEL6" s="195"/>
      <c r="JEM6" s="195"/>
      <c r="JEN6" s="195"/>
      <c r="JEO6" s="195"/>
      <c r="JEP6" s="195"/>
      <c r="JEQ6" s="195"/>
      <c r="JER6" s="195"/>
      <c r="JES6" s="195"/>
      <c r="JET6" s="195"/>
      <c r="JEU6" s="195"/>
      <c r="JEV6" s="195"/>
      <c r="JEW6" s="195"/>
      <c r="JEX6" s="195"/>
      <c r="JEY6" s="195"/>
      <c r="JEZ6" s="195"/>
      <c r="JFA6" s="195"/>
      <c r="JFB6" s="195"/>
      <c r="JFC6" s="195"/>
      <c r="JFD6" s="195"/>
      <c r="JFE6" s="195"/>
      <c r="JFF6" s="195"/>
      <c r="JFG6" s="195"/>
      <c r="JFH6" s="195"/>
      <c r="JFI6" s="195"/>
      <c r="JFJ6" s="195"/>
      <c r="JFK6" s="195"/>
      <c r="JFL6" s="195"/>
      <c r="JFM6" s="195"/>
      <c r="JFN6" s="195"/>
      <c r="JFO6" s="195"/>
      <c r="JFP6" s="195"/>
      <c r="JFQ6" s="195"/>
      <c r="JFR6" s="195"/>
      <c r="JFS6" s="195"/>
      <c r="JFT6" s="195"/>
      <c r="JFU6" s="195"/>
      <c r="JFV6" s="195"/>
      <c r="JFW6" s="195"/>
      <c r="JFX6" s="195"/>
      <c r="JFY6" s="195"/>
      <c r="JFZ6" s="195"/>
      <c r="JGA6" s="195"/>
      <c r="JGB6" s="195"/>
      <c r="JGC6" s="195"/>
      <c r="JGD6" s="195"/>
      <c r="JGE6" s="195"/>
      <c r="JGF6" s="195"/>
      <c r="JGG6" s="195"/>
      <c r="JGH6" s="195"/>
      <c r="JGI6" s="195"/>
      <c r="JGJ6" s="195"/>
      <c r="JGK6" s="195"/>
      <c r="JGL6" s="195"/>
      <c r="JGM6" s="195"/>
      <c r="JGN6" s="195"/>
      <c r="JGO6" s="195"/>
      <c r="JGP6" s="195"/>
      <c r="JGQ6" s="195"/>
      <c r="JGR6" s="195"/>
      <c r="JGS6" s="195"/>
      <c r="JGT6" s="195"/>
      <c r="JGU6" s="195"/>
      <c r="JGV6" s="195"/>
      <c r="JGW6" s="195"/>
      <c r="JGX6" s="195"/>
      <c r="JGY6" s="195"/>
      <c r="JGZ6" s="195"/>
      <c r="JHA6" s="195"/>
      <c r="JHB6" s="195"/>
      <c r="JHC6" s="195"/>
      <c r="JHD6" s="195"/>
      <c r="JHE6" s="195"/>
      <c r="JHF6" s="195"/>
      <c r="JHG6" s="195"/>
      <c r="JHH6" s="195"/>
      <c r="JHI6" s="195"/>
      <c r="JHJ6" s="195"/>
      <c r="JHK6" s="195"/>
      <c r="JHL6" s="195"/>
      <c r="JHM6" s="195"/>
      <c r="JHN6" s="195"/>
      <c r="JHO6" s="195"/>
      <c r="JHP6" s="195"/>
      <c r="JHQ6" s="195"/>
      <c r="JHR6" s="195"/>
      <c r="JHS6" s="195"/>
      <c r="JHT6" s="195"/>
      <c r="JHU6" s="195"/>
      <c r="JHV6" s="195"/>
      <c r="JHW6" s="195"/>
      <c r="JHX6" s="195"/>
      <c r="JHY6" s="195"/>
      <c r="JHZ6" s="195"/>
      <c r="JIA6" s="195"/>
      <c r="JIB6" s="195"/>
      <c r="JIC6" s="195"/>
      <c r="JID6" s="195"/>
      <c r="JIE6" s="195"/>
      <c r="JIF6" s="195"/>
      <c r="JIG6" s="195"/>
      <c r="JIH6" s="195"/>
      <c r="JII6" s="195"/>
      <c r="JIJ6" s="195"/>
      <c r="JIK6" s="195"/>
      <c r="JIL6" s="195"/>
      <c r="JIM6" s="195"/>
      <c r="JIN6" s="195"/>
      <c r="JIO6" s="195"/>
      <c r="JIP6" s="195"/>
      <c r="JIQ6" s="195"/>
      <c r="JIR6" s="195"/>
      <c r="JIS6" s="195"/>
      <c r="JIT6" s="195"/>
      <c r="JIU6" s="195"/>
      <c r="JIV6" s="195"/>
      <c r="JIW6" s="195"/>
      <c r="JIX6" s="195"/>
      <c r="JIY6" s="195"/>
      <c r="JIZ6" s="195"/>
      <c r="JJA6" s="195"/>
      <c r="JJB6" s="195"/>
      <c r="JJC6" s="195"/>
      <c r="JJD6" s="195"/>
      <c r="JJE6" s="195"/>
      <c r="JJF6" s="195"/>
      <c r="JJG6" s="195"/>
      <c r="JJH6" s="195"/>
      <c r="JJI6" s="195"/>
      <c r="JJJ6" s="195"/>
      <c r="JJK6" s="195"/>
      <c r="JJL6" s="195"/>
      <c r="JJM6" s="195"/>
      <c r="JJN6" s="195"/>
      <c r="JJO6" s="195"/>
      <c r="JJP6" s="195"/>
      <c r="JJQ6" s="195"/>
      <c r="JJR6" s="195"/>
      <c r="JJS6" s="195"/>
      <c r="JJT6" s="195"/>
      <c r="JJU6" s="195"/>
      <c r="JJV6" s="195"/>
      <c r="JJW6" s="195"/>
      <c r="JJX6" s="195"/>
      <c r="JJY6" s="195"/>
      <c r="JJZ6" s="195"/>
      <c r="JKA6" s="195"/>
      <c r="JKB6" s="195"/>
      <c r="JKC6" s="195"/>
      <c r="JKD6" s="195"/>
      <c r="JKE6" s="195"/>
      <c r="JKF6" s="195"/>
      <c r="JKG6" s="195"/>
      <c r="JKH6" s="195"/>
      <c r="JKI6" s="195"/>
      <c r="JKJ6" s="195"/>
      <c r="JKK6" s="195"/>
      <c r="JKL6" s="195"/>
      <c r="JKM6" s="195"/>
      <c r="JKN6" s="195"/>
      <c r="JKO6" s="195"/>
      <c r="JKP6" s="195"/>
      <c r="JKQ6" s="195"/>
      <c r="JKR6" s="195"/>
      <c r="JKS6" s="195"/>
      <c r="JKT6" s="195"/>
      <c r="JKU6" s="195"/>
      <c r="JKV6" s="195"/>
      <c r="JKW6" s="195"/>
      <c r="JKX6" s="195"/>
      <c r="JKY6" s="195"/>
      <c r="JKZ6" s="195"/>
      <c r="JLA6" s="195"/>
      <c r="JLB6" s="195"/>
      <c r="JLC6" s="195"/>
      <c r="JLD6" s="195"/>
      <c r="JLE6" s="195"/>
      <c r="JLF6" s="195"/>
      <c r="JLG6" s="195"/>
      <c r="JLH6" s="195"/>
      <c r="JLI6" s="195"/>
      <c r="JLJ6" s="195"/>
      <c r="JLK6" s="195"/>
      <c r="JLL6" s="195"/>
      <c r="JLM6" s="195"/>
      <c r="JLN6" s="195"/>
      <c r="JLO6" s="195"/>
      <c r="JLP6" s="195"/>
      <c r="JLQ6" s="195"/>
      <c r="JLR6" s="195"/>
      <c r="JLS6" s="195"/>
      <c r="JLT6" s="195"/>
      <c r="JLU6" s="195"/>
      <c r="JLV6" s="195"/>
      <c r="JLW6" s="195"/>
      <c r="JLX6" s="195"/>
      <c r="JLY6" s="195"/>
      <c r="JLZ6" s="195"/>
      <c r="JMA6" s="195"/>
      <c r="JMB6" s="195"/>
      <c r="JMC6" s="195"/>
      <c r="JMD6" s="195"/>
      <c r="JME6" s="195"/>
      <c r="JMF6" s="195"/>
      <c r="JMG6" s="195"/>
      <c r="JMH6" s="195"/>
      <c r="JMI6" s="195"/>
      <c r="JMJ6" s="195"/>
      <c r="JMK6" s="195"/>
      <c r="JML6" s="195"/>
      <c r="JMM6" s="195"/>
      <c r="JMN6" s="195"/>
      <c r="JMO6" s="195"/>
      <c r="JMP6" s="195"/>
      <c r="JMQ6" s="195"/>
      <c r="JMR6" s="195"/>
      <c r="JMS6" s="195"/>
      <c r="JMT6" s="195"/>
      <c r="JMU6" s="195"/>
      <c r="JMV6" s="195"/>
      <c r="JMW6" s="195"/>
      <c r="JMX6" s="195"/>
      <c r="JMY6" s="195"/>
      <c r="JMZ6" s="195"/>
      <c r="JNA6" s="195"/>
      <c r="JNB6" s="195"/>
      <c r="JNC6" s="195"/>
      <c r="JND6" s="195"/>
      <c r="JNE6" s="195"/>
      <c r="JNF6" s="195"/>
      <c r="JNG6" s="195"/>
      <c r="JNH6" s="195"/>
      <c r="JNI6" s="195"/>
      <c r="JNJ6" s="195"/>
      <c r="JNK6" s="195"/>
      <c r="JNL6" s="195"/>
      <c r="JNM6" s="195"/>
      <c r="JNN6" s="195"/>
      <c r="JNO6" s="195"/>
      <c r="JNP6" s="195"/>
      <c r="JNQ6" s="195"/>
      <c r="JNR6" s="195"/>
      <c r="JNS6" s="195"/>
      <c r="JNT6" s="195"/>
      <c r="JNU6" s="195"/>
      <c r="JNV6" s="195"/>
      <c r="JNW6" s="195"/>
      <c r="JNX6" s="195"/>
      <c r="JNY6" s="195"/>
      <c r="JNZ6" s="195"/>
      <c r="JOA6" s="195"/>
      <c r="JOB6" s="195"/>
      <c r="JOC6" s="195"/>
      <c r="JOD6" s="195"/>
      <c r="JOE6" s="195"/>
      <c r="JOF6" s="195"/>
      <c r="JOG6" s="195"/>
      <c r="JOH6" s="195"/>
      <c r="JOI6" s="195"/>
      <c r="JOJ6" s="195"/>
      <c r="JOK6" s="195"/>
      <c r="JOL6" s="195"/>
      <c r="JOM6" s="195"/>
      <c r="JON6" s="195"/>
      <c r="JOO6" s="195"/>
      <c r="JOP6" s="195"/>
      <c r="JOQ6" s="195"/>
      <c r="JOR6" s="195"/>
      <c r="JOS6" s="195"/>
      <c r="JOT6" s="195"/>
      <c r="JOU6" s="195"/>
      <c r="JOV6" s="195"/>
      <c r="JOW6" s="195"/>
      <c r="JOX6" s="195"/>
      <c r="JOY6" s="195"/>
      <c r="JOZ6" s="195"/>
      <c r="JPA6" s="195"/>
      <c r="JPB6" s="195"/>
      <c r="JPC6" s="195"/>
      <c r="JPD6" s="195"/>
      <c r="JPE6" s="195"/>
      <c r="JPF6" s="195"/>
      <c r="JPG6" s="195"/>
      <c r="JPH6" s="195"/>
      <c r="JPI6" s="195"/>
      <c r="JPJ6" s="195"/>
      <c r="JPK6" s="195"/>
      <c r="JPL6" s="195"/>
      <c r="JPM6" s="195"/>
      <c r="JPN6" s="195"/>
      <c r="JPO6" s="195"/>
      <c r="JPP6" s="195"/>
      <c r="JPQ6" s="195"/>
      <c r="JPR6" s="195"/>
      <c r="JPS6" s="195"/>
      <c r="JPT6" s="195"/>
      <c r="JPU6" s="195"/>
      <c r="JPV6" s="195"/>
      <c r="JPW6" s="195"/>
      <c r="JPX6" s="195"/>
      <c r="JPY6" s="195"/>
      <c r="JPZ6" s="195"/>
      <c r="JQA6" s="195"/>
      <c r="JQB6" s="195"/>
      <c r="JQC6" s="195"/>
      <c r="JQD6" s="195"/>
      <c r="JQE6" s="195"/>
      <c r="JQF6" s="195"/>
      <c r="JQG6" s="195"/>
      <c r="JQH6" s="195"/>
      <c r="JQI6" s="195"/>
      <c r="JQJ6" s="195"/>
      <c r="JQK6" s="195"/>
      <c r="JQL6" s="195"/>
      <c r="JQM6" s="195"/>
      <c r="JQN6" s="195"/>
      <c r="JQO6" s="195"/>
      <c r="JQP6" s="195"/>
      <c r="JQQ6" s="195"/>
      <c r="JQR6" s="195"/>
      <c r="JQS6" s="195"/>
      <c r="JQT6" s="195"/>
      <c r="JQU6" s="195"/>
      <c r="JQV6" s="195"/>
      <c r="JQW6" s="195"/>
      <c r="JQX6" s="195"/>
      <c r="JQY6" s="195"/>
      <c r="JQZ6" s="195"/>
      <c r="JRA6" s="195"/>
      <c r="JRB6" s="195"/>
      <c r="JRC6" s="195"/>
      <c r="JRD6" s="195"/>
      <c r="JRE6" s="195"/>
      <c r="JRF6" s="195"/>
      <c r="JRG6" s="195"/>
      <c r="JRH6" s="195"/>
      <c r="JRI6" s="195"/>
      <c r="JRJ6" s="195"/>
      <c r="JRK6" s="195"/>
      <c r="JRL6" s="195"/>
      <c r="JRM6" s="195"/>
      <c r="JRN6" s="195"/>
      <c r="JRO6" s="195"/>
      <c r="JRP6" s="195"/>
      <c r="JRQ6" s="195"/>
      <c r="JRR6" s="195"/>
      <c r="JRS6" s="195"/>
      <c r="JRT6" s="195"/>
      <c r="JRU6" s="195"/>
      <c r="JRV6" s="195"/>
      <c r="JRW6" s="195"/>
      <c r="JRX6" s="195"/>
      <c r="JRY6" s="195"/>
      <c r="JRZ6" s="195"/>
      <c r="JSA6" s="195"/>
      <c r="JSB6" s="195"/>
      <c r="JSC6" s="195"/>
      <c r="JSD6" s="195"/>
      <c r="JSE6" s="195"/>
      <c r="JSF6" s="195"/>
      <c r="JSG6" s="195"/>
      <c r="JSH6" s="195"/>
      <c r="JSI6" s="195"/>
      <c r="JSJ6" s="195"/>
      <c r="JSK6" s="195"/>
      <c r="JSL6" s="195"/>
      <c r="JSM6" s="195"/>
      <c r="JSN6" s="195"/>
      <c r="JSO6" s="195"/>
      <c r="JSP6" s="195"/>
      <c r="JSQ6" s="195"/>
      <c r="JSR6" s="195"/>
      <c r="JSS6" s="195"/>
      <c r="JST6" s="195"/>
      <c r="JSU6" s="195"/>
      <c r="JSV6" s="195"/>
      <c r="JSW6" s="195"/>
      <c r="JSX6" s="195"/>
      <c r="JSY6" s="195"/>
      <c r="JSZ6" s="195"/>
      <c r="JTA6" s="195"/>
      <c r="JTB6" s="195"/>
      <c r="JTC6" s="195"/>
      <c r="JTD6" s="195"/>
      <c r="JTE6" s="195"/>
      <c r="JTF6" s="195"/>
      <c r="JTG6" s="195"/>
      <c r="JTH6" s="195"/>
      <c r="JTI6" s="195"/>
      <c r="JTJ6" s="195"/>
      <c r="JTK6" s="195"/>
      <c r="JTL6" s="195"/>
      <c r="JTM6" s="195"/>
      <c r="JTN6" s="195"/>
      <c r="JTO6" s="195"/>
      <c r="JTP6" s="195"/>
      <c r="JTQ6" s="195"/>
      <c r="JTR6" s="195"/>
      <c r="JTS6" s="195"/>
      <c r="JTT6" s="195"/>
      <c r="JTU6" s="195"/>
      <c r="JTV6" s="195"/>
      <c r="JTW6" s="195"/>
      <c r="JTX6" s="195"/>
      <c r="JTY6" s="195"/>
      <c r="JTZ6" s="195"/>
      <c r="JUA6" s="195"/>
      <c r="JUB6" s="195"/>
      <c r="JUC6" s="195"/>
      <c r="JUD6" s="195"/>
      <c r="JUE6" s="195"/>
      <c r="JUF6" s="195"/>
      <c r="JUG6" s="195"/>
      <c r="JUH6" s="195"/>
      <c r="JUI6" s="195"/>
      <c r="JUJ6" s="195"/>
      <c r="JUK6" s="195"/>
      <c r="JUL6" s="195"/>
      <c r="JUM6" s="195"/>
      <c r="JUN6" s="195"/>
      <c r="JUO6" s="195"/>
      <c r="JUP6" s="195"/>
      <c r="JUQ6" s="195"/>
      <c r="JUR6" s="195"/>
      <c r="JUS6" s="195"/>
      <c r="JUT6" s="195"/>
      <c r="JUU6" s="195"/>
      <c r="JUV6" s="195"/>
      <c r="JUW6" s="195"/>
      <c r="JUX6" s="195"/>
      <c r="JUY6" s="195"/>
      <c r="JUZ6" s="195"/>
      <c r="JVA6" s="195"/>
      <c r="JVB6" s="195"/>
      <c r="JVC6" s="195"/>
      <c r="JVD6" s="195"/>
      <c r="JVE6" s="195"/>
      <c r="JVF6" s="195"/>
      <c r="JVG6" s="195"/>
      <c r="JVH6" s="195"/>
      <c r="JVI6" s="195"/>
      <c r="JVJ6" s="195"/>
      <c r="JVK6" s="195"/>
      <c r="JVL6" s="195"/>
      <c r="JVM6" s="195"/>
      <c r="JVN6" s="195"/>
      <c r="JVO6" s="195"/>
      <c r="JVP6" s="195"/>
      <c r="JVQ6" s="195"/>
      <c r="JVR6" s="195"/>
      <c r="JVS6" s="195"/>
      <c r="JVT6" s="195"/>
      <c r="JVU6" s="195"/>
      <c r="JVV6" s="195"/>
      <c r="JVW6" s="195"/>
      <c r="JVX6" s="195"/>
      <c r="JVY6" s="195"/>
      <c r="JVZ6" s="195"/>
      <c r="JWA6" s="195"/>
      <c r="JWB6" s="195"/>
      <c r="JWC6" s="195"/>
      <c r="JWD6" s="195"/>
      <c r="JWE6" s="195"/>
      <c r="JWF6" s="195"/>
      <c r="JWG6" s="195"/>
      <c r="JWH6" s="195"/>
      <c r="JWI6" s="195"/>
      <c r="JWJ6" s="195"/>
      <c r="JWK6" s="195"/>
      <c r="JWL6" s="195"/>
      <c r="JWM6" s="195"/>
      <c r="JWN6" s="195"/>
      <c r="JWO6" s="195"/>
      <c r="JWP6" s="195"/>
      <c r="JWQ6" s="195"/>
      <c r="JWR6" s="195"/>
      <c r="JWS6" s="195"/>
      <c r="JWT6" s="195"/>
      <c r="JWU6" s="195"/>
      <c r="JWV6" s="195"/>
      <c r="JWW6" s="195"/>
      <c r="JWX6" s="195"/>
      <c r="JWY6" s="195"/>
      <c r="JWZ6" s="195"/>
      <c r="JXA6" s="195"/>
      <c r="JXB6" s="195"/>
      <c r="JXC6" s="195"/>
      <c r="JXD6" s="195"/>
      <c r="JXE6" s="195"/>
      <c r="JXF6" s="195"/>
      <c r="JXG6" s="195"/>
      <c r="JXH6" s="195"/>
      <c r="JXI6" s="195"/>
      <c r="JXJ6" s="195"/>
      <c r="JXK6" s="195"/>
      <c r="JXL6" s="195"/>
      <c r="JXM6" s="195"/>
      <c r="JXN6" s="195"/>
      <c r="JXO6" s="195"/>
      <c r="JXP6" s="195"/>
      <c r="JXQ6" s="195"/>
      <c r="JXR6" s="195"/>
      <c r="JXS6" s="195"/>
      <c r="JXT6" s="195"/>
      <c r="JXU6" s="195"/>
      <c r="JXV6" s="195"/>
      <c r="JXW6" s="195"/>
      <c r="JXX6" s="195"/>
      <c r="JXY6" s="195"/>
      <c r="JXZ6" s="195"/>
      <c r="JYA6" s="195"/>
      <c r="JYB6" s="195"/>
      <c r="JYC6" s="195"/>
      <c r="JYD6" s="195"/>
      <c r="JYE6" s="195"/>
      <c r="JYF6" s="195"/>
      <c r="JYG6" s="195"/>
      <c r="JYH6" s="195"/>
      <c r="JYI6" s="195"/>
      <c r="JYJ6" s="195"/>
      <c r="JYK6" s="195"/>
      <c r="JYL6" s="195"/>
      <c r="JYM6" s="195"/>
      <c r="JYN6" s="195"/>
      <c r="JYO6" s="195"/>
      <c r="JYP6" s="195"/>
      <c r="JYQ6" s="195"/>
      <c r="JYR6" s="195"/>
      <c r="JYS6" s="195"/>
      <c r="JYT6" s="195"/>
      <c r="JYU6" s="195"/>
      <c r="JYV6" s="195"/>
      <c r="JYW6" s="195"/>
      <c r="JYX6" s="195"/>
      <c r="JYY6" s="195"/>
      <c r="JYZ6" s="195"/>
      <c r="JZA6" s="195"/>
      <c r="JZB6" s="195"/>
      <c r="JZC6" s="195"/>
      <c r="JZD6" s="195"/>
      <c r="JZE6" s="195"/>
      <c r="JZF6" s="195"/>
      <c r="JZG6" s="195"/>
      <c r="JZH6" s="195"/>
      <c r="JZI6" s="195"/>
      <c r="JZJ6" s="195"/>
      <c r="JZK6" s="195"/>
      <c r="JZL6" s="195"/>
      <c r="JZM6" s="195"/>
      <c r="JZN6" s="195"/>
      <c r="JZO6" s="195"/>
      <c r="JZP6" s="195"/>
      <c r="JZQ6" s="195"/>
      <c r="JZR6" s="195"/>
      <c r="JZS6" s="195"/>
      <c r="JZT6" s="195"/>
      <c r="JZU6" s="195"/>
      <c r="JZV6" s="195"/>
      <c r="JZW6" s="195"/>
      <c r="JZX6" s="195"/>
      <c r="JZY6" s="195"/>
      <c r="JZZ6" s="195"/>
      <c r="KAA6" s="195"/>
      <c r="KAB6" s="195"/>
      <c r="KAC6" s="195"/>
      <c r="KAD6" s="195"/>
      <c r="KAE6" s="195"/>
      <c r="KAF6" s="195"/>
      <c r="KAG6" s="195"/>
      <c r="KAH6" s="195"/>
      <c r="KAI6" s="195"/>
      <c r="KAJ6" s="195"/>
      <c r="KAK6" s="195"/>
      <c r="KAL6" s="195"/>
      <c r="KAM6" s="195"/>
      <c r="KAN6" s="195"/>
      <c r="KAO6" s="195"/>
      <c r="KAP6" s="195"/>
      <c r="KAQ6" s="195"/>
      <c r="KAR6" s="195"/>
      <c r="KAS6" s="195"/>
      <c r="KAT6" s="195"/>
      <c r="KAU6" s="195"/>
      <c r="KAV6" s="195"/>
      <c r="KAW6" s="195"/>
      <c r="KAX6" s="195"/>
      <c r="KAY6" s="195"/>
      <c r="KAZ6" s="195"/>
      <c r="KBA6" s="195"/>
      <c r="KBB6" s="195"/>
      <c r="KBC6" s="195"/>
      <c r="KBD6" s="195"/>
      <c r="KBE6" s="195"/>
      <c r="KBF6" s="195"/>
      <c r="KBG6" s="195"/>
      <c r="KBH6" s="195"/>
      <c r="KBI6" s="195"/>
      <c r="KBJ6" s="195"/>
      <c r="KBK6" s="195"/>
      <c r="KBL6" s="195"/>
      <c r="KBM6" s="195"/>
      <c r="KBN6" s="195"/>
      <c r="KBO6" s="195"/>
      <c r="KBP6" s="195"/>
      <c r="KBQ6" s="195"/>
      <c r="KBR6" s="195"/>
      <c r="KBS6" s="195"/>
      <c r="KBT6" s="195"/>
      <c r="KBU6" s="195"/>
      <c r="KBV6" s="195"/>
      <c r="KBW6" s="195"/>
      <c r="KBX6" s="195"/>
      <c r="KBY6" s="195"/>
      <c r="KBZ6" s="195"/>
      <c r="KCA6" s="195"/>
      <c r="KCB6" s="195"/>
      <c r="KCC6" s="195"/>
      <c r="KCD6" s="195"/>
      <c r="KCE6" s="195"/>
      <c r="KCF6" s="195"/>
      <c r="KCG6" s="195"/>
      <c r="KCH6" s="195"/>
      <c r="KCI6" s="195"/>
      <c r="KCJ6" s="195"/>
      <c r="KCK6" s="195"/>
      <c r="KCL6" s="195"/>
      <c r="KCM6" s="195"/>
      <c r="KCN6" s="195"/>
      <c r="KCO6" s="195"/>
      <c r="KCP6" s="195"/>
      <c r="KCQ6" s="195"/>
      <c r="KCR6" s="195"/>
      <c r="KCS6" s="195"/>
      <c r="KCT6" s="195"/>
      <c r="KCU6" s="195"/>
      <c r="KCV6" s="195"/>
      <c r="KCW6" s="195"/>
      <c r="KCX6" s="195"/>
      <c r="KCY6" s="195"/>
      <c r="KCZ6" s="195"/>
      <c r="KDA6" s="195"/>
      <c r="KDB6" s="195"/>
      <c r="KDC6" s="195"/>
      <c r="KDD6" s="195"/>
      <c r="KDE6" s="195"/>
      <c r="KDF6" s="195"/>
      <c r="KDG6" s="195"/>
      <c r="KDH6" s="195"/>
      <c r="KDI6" s="195"/>
      <c r="KDJ6" s="195"/>
      <c r="KDK6" s="195"/>
      <c r="KDL6" s="195"/>
      <c r="KDM6" s="195"/>
      <c r="KDN6" s="195"/>
      <c r="KDO6" s="195"/>
      <c r="KDP6" s="195"/>
      <c r="KDQ6" s="195"/>
      <c r="KDR6" s="195"/>
      <c r="KDS6" s="195"/>
      <c r="KDT6" s="195"/>
      <c r="KDU6" s="195"/>
      <c r="KDV6" s="195"/>
      <c r="KDW6" s="195"/>
      <c r="KDX6" s="195"/>
      <c r="KDY6" s="195"/>
      <c r="KDZ6" s="195"/>
      <c r="KEA6" s="195"/>
      <c r="KEB6" s="195"/>
      <c r="KEC6" s="195"/>
      <c r="KED6" s="195"/>
      <c r="KEE6" s="195"/>
      <c r="KEF6" s="195"/>
      <c r="KEG6" s="195"/>
      <c r="KEH6" s="195"/>
      <c r="KEI6" s="195"/>
      <c r="KEJ6" s="195"/>
      <c r="KEK6" s="195"/>
      <c r="KEL6" s="195"/>
      <c r="KEM6" s="195"/>
      <c r="KEN6" s="195"/>
      <c r="KEO6" s="195"/>
      <c r="KEP6" s="195"/>
      <c r="KEQ6" s="195"/>
      <c r="KER6" s="195"/>
      <c r="KES6" s="195"/>
      <c r="KET6" s="195"/>
      <c r="KEU6" s="195"/>
      <c r="KEV6" s="195"/>
      <c r="KEW6" s="195"/>
      <c r="KEX6" s="195"/>
      <c r="KEY6" s="195"/>
      <c r="KEZ6" s="195"/>
      <c r="KFA6" s="195"/>
      <c r="KFB6" s="195"/>
      <c r="KFC6" s="195"/>
      <c r="KFD6" s="195"/>
      <c r="KFE6" s="195"/>
      <c r="KFF6" s="195"/>
      <c r="KFG6" s="195"/>
      <c r="KFH6" s="195"/>
      <c r="KFI6" s="195"/>
      <c r="KFJ6" s="195"/>
      <c r="KFK6" s="195"/>
      <c r="KFL6" s="195"/>
      <c r="KFM6" s="195"/>
      <c r="KFN6" s="195"/>
      <c r="KFO6" s="195"/>
      <c r="KFP6" s="195"/>
      <c r="KFQ6" s="195"/>
      <c r="KFR6" s="195"/>
      <c r="KFS6" s="195"/>
      <c r="KFT6" s="195"/>
      <c r="KFU6" s="195"/>
      <c r="KFV6" s="195"/>
      <c r="KFW6" s="195"/>
      <c r="KFX6" s="195"/>
      <c r="KFY6" s="195"/>
      <c r="KFZ6" s="195"/>
      <c r="KGA6" s="195"/>
      <c r="KGB6" s="195"/>
      <c r="KGC6" s="195"/>
      <c r="KGD6" s="195"/>
      <c r="KGE6" s="195"/>
      <c r="KGF6" s="195"/>
      <c r="KGG6" s="195"/>
      <c r="KGH6" s="195"/>
      <c r="KGI6" s="195"/>
      <c r="KGJ6" s="195"/>
      <c r="KGK6" s="195"/>
      <c r="KGL6" s="195"/>
      <c r="KGM6" s="195"/>
      <c r="KGN6" s="195"/>
      <c r="KGO6" s="195"/>
      <c r="KGP6" s="195"/>
      <c r="KGQ6" s="195"/>
      <c r="KGR6" s="195"/>
      <c r="KGS6" s="195"/>
      <c r="KGT6" s="195"/>
      <c r="KGU6" s="195"/>
      <c r="KGV6" s="195"/>
      <c r="KGW6" s="195"/>
      <c r="KGX6" s="195"/>
      <c r="KGY6" s="195"/>
      <c r="KGZ6" s="195"/>
      <c r="KHA6" s="195"/>
      <c r="KHB6" s="195"/>
      <c r="KHC6" s="195"/>
      <c r="KHD6" s="195"/>
      <c r="KHE6" s="195"/>
      <c r="KHF6" s="195"/>
      <c r="KHG6" s="195"/>
      <c r="KHH6" s="195"/>
      <c r="KHI6" s="195"/>
      <c r="KHJ6" s="195"/>
      <c r="KHK6" s="195"/>
      <c r="KHL6" s="195"/>
      <c r="KHM6" s="195"/>
      <c r="KHN6" s="195"/>
      <c r="KHO6" s="195"/>
      <c r="KHP6" s="195"/>
      <c r="KHQ6" s="195"/>
      <c r="KHR6" s="195"/>
      <c r="KHS6" s="195"/>
      <c r="KHT6" s="195"/>
      <c r="KHU6" s="195"/>
      <c r="KHV6" s="195"/>
      <c r="KHW6" s="195"/>
      <c r="KHX6" s="195"/>
      <c r="KHY6" s="195"/>
      <c r="KHZ6" s="195"/>
      <c r="KIA6" s="195"/>
      <c r="KIB6" s="195"/>
      <c r="KIC6" s="195"/>
      <c r="KID6" s="195"/>
      <c r="KIE6" s="195"/>
      <c r="KIF6" s="195"/>
      <c r="KIG6" s="195"/>
      <c r="KIH6" s="195"/>
      <c r="KII6" s="195"/>
      <c r="KIJ6" s="195"/>
      <c r="KIK6" s="195"/>
      <c r="KIL6" s="195"/>
      <c r="KIM6" s="195"/>
      <c r="KIN6" s="195"/>
      <c r="KIO6" s="195"/>
      <c r="KIP6" s="195"/>
      <c r="KIQ6" s="195"/>
      <c r="KIR6" s="195"/>
      <c r="KIS6" s="195"/>
      <c r="KIT6" s="195"/>
      <c r="KIU6" s="195"/>
      <c r="KIV6" s="195"/>
      <c r="KIW6" s="195"/>
      <c r="KIX6" s="195"/>
      <c r="KIY6" s="195"/>
      <c r="KIZ6" s="195"/>
      <c r="KJA6" s="195"/>
      <c r="KJB6" s="195"/>
      <c r="KJC6" s="195"/>
      <c r="KJD6" s="195"/>
      <c r="KJE6" s="195"/>
      <c r="KJF6" s="195"/>
      <c r="KJG6" s="195"/>
      <c r="KJH6" s="195"/>
      <c r="KJI6" s="195"/>
      <c r="KJJ6" s="195"/>
      <c r="KJK6" s="195"/>
      <c r="KJL6" s="195"/>
      <c r="KJM6" s="195"/>
      <c r="KJN6" s="195"/>
      <c r="KJO6" s="195"/>
      <c r="KJP6" s="195"/>
      <c r="KJQ6" s="195"/>
      <c r="KJR6" s="195"/>
      <c r="KJS6" s="195"/>
      <c r="KJT6" s="195"/>
      <c r="KJU6" s="195"/>
      <c r="KJV6" s="195"/>
      <c r="KJW6" s="195"/>
      <c r="KJX6" s="195"/>
      <c r="KJY6" s="195"/>
      <c r="KJZ6" s="195"/>
      <c r="KKA6" s="195"/>
      <c r="KKB6" s="195"/>
      <c r="KKC6" s="195"/>
      <c r="KKD6" s="195"/>
      <c r="KKE6" s="195"/>
      <c r="KKF6" s="195"/>
      <c r="KKG6" s="195"/>
      <c r="KKH6" s="195"/>
      <c r="KKI6" s="195"/>
      <c r="KKJ6" s="195"/>
      <c r="KKK6" s="195"/>
      <c r="KKL6" s="195"/>
      <c r="KKM6" s="195"/>
      <c r="KKN6" s="195"/>
      <c r="KKO6" s="195"/>
      <c r="KKP6" s="195"/>
      <c r="KKQ6" s="195"/>
      <c r="KKR6" s="195"/>
      <c r="KKS6" s="195"/>
      <c r="KKT6" s="195"/>
      <c r="KKU6" s="195"/>
      <c r="KKV6" s="195"/>
      <c r="KKW6" s="195"/>
      <c r="KKX6" s="195"/>
      <c r="KKY6" s="195"/>
      <c r="KKZ6" s="195"/>
      <c r="KLA6" s="195"/>
      <c r="KLB6" s="195"/>
      <c r="KLC6" s="195"/>
      <c r="KLD6" s="195"/>
      <c r="KLE6" s="195"/>
      <c r="KLF6" s="195"/>
      <c r="KLG6" s="195"/>
      <c r="KLH6" s="195"/>
      <c r="KLI6" s="195"/>
      <c r="KLJ6" s="195"/>
      <c r="KLK6" s="195"/>
      <c r="KLL6" s="195"/>
      <c r="KLM6" s="195"/>
      <c r="KLN6" s="195"/>
      <c r="KLO6" s="195"/>
      <c r="KLP6" s="195"/>
      <c r="KLQ6" s="195"/>
      <c r="KLR6" s="195"/>
      <c r="KLS6" s="195"/>
      <c r="KLT6" s="195"/>
      <c r="KLU6" s="195"/>
      <c r="KLV6" s="195"/>
      <c r="KLW6" s="195"/>
      <c r="KLX6" s="195"/>
      <c r="KLY6" s="195"/>
      <c r="KLZ6" s="195"/>
      <c r="KMA6" s="195"/>
      <c r="KMB6" s="195"/>
      <c r="KMC6" s="195"/>
      <c r="KMD6" s="195"/>
      <c r="KME6" s="195"/>
      <c r="KMF6" s="195"/>
      <c r="KMG6" s="195"/>
      <c r="KMH6" s="195"/>
      <c r="KMI6" s="195"/>
      <c r="KMJ6" s="195"/>
      <c r="KMK6" s="195"/>
      <c r="KML6" s="195"/>
      <c r="KMM6" s="195"/>
      <c r="KMN6" s="195"/>
      <c r="KMO6" s="195"/>
      <c r="KMP6" s="195"/>
      <c r="KMQ6" s="195"/>
      <c r="KMR6" s="195"/>
      <c r="KMS6" s="195"/>
      <c r="KMT6" s="195"/>
      <c r="KMU6" s="195"/>
      <c r="KMV6" s="195"/>
      <c r="KMW6" s="195"/>
      <c r="KMX6" s="195"/>
      <c r="KMY6" s="195"/>
      <c r="KMZ6" s="195"/>
      <c r="KNA6" s="195"/>
      <c r="KNB6" s="195"/>
      <c r="KNC6" s="195"/>
      <c r="KND6" s="195"/>
      <c r="KNE6" s="195"/>
      <c r="KNF6" s="195"/>
      <c r="KNG6" s="195"/>
      <c r="KNH6" s="195"/>
      <c r="KNI6" s="195"/>
      <c r="KNJ6" s="195"/>
      <c r="KNK6" s="195"/>
      <c r="KNL6" s="195"/>
      <c r="KNM6" s="195"/>
      <c r="KNN6" s="195"/>
      <c r="KNO6" s="195"/>
      <c r="KNP6" s="195"/>
      <c r="KNQ6" s="195"/>
      <c r="KNR6" s="195"/>
      <c r="KNS6" s="195"/>
      <c r="KNT6" s="195"/>
      <c r="KNU6" s="195"/>
      <c r="KNV6" s="195"/>
      <c r="KNW6" s="195"/>
      <c r="KNX6" s="195"/>
      <c r="KNY6" s="195"/>
      <c r="KNZ6" s="195"/>
      <c r="KOA6" s="195"/>
      <c r="KOB6" s="195"/>
      <c r="KOC6" s="195"/>
      <c r="KOD6" s="195"/>
      <c r="KOE6" s="195"/>
      <c r="KOF6" s="195"/>
      <c r="KOG6" s="195"/>
      <c r="KOH6" s="195"/>
      <c r="KOI6" s="195"/>
      <c r="KOJ6" s="195"/>
      <c r="KOK6" s="195"/>
      <c r="KOL6" s="195"/>
      <c r="KOM6" s="195"/>
      <c r="KON6" s="195"/>
      <c r="KOO6" s="195"/>
      <c r="KOP6" s="195"/>
      <c r="KOQ6" s="195"/>
      <c r="KOR6" s="195"/>
      <c r="KOS6" s="195"/>
      <c r="KOT6" s="195"/>
      <c r="KOU6" s="195"/>
      <c r="KOV6" s="195"/>
      <c r="KOW6" s="195"/>
      <c r="KOX6" s="195"/>
      <c r="KOY6" s="195"/>
      <c r="KOZ6" s="195"/>
      <c r="KPA6" s="195"/>
      <c r="KPB6" s="195"/>
      <c r="KPC6" s="195"/>
      <c r="KPD6" s="195"/>
      <c r="KPE6" s="195"/>
      <c r="KPF6" s="195"/>
      <c r="KPG6" s="195"/>
      <c r="KPH6" s="195"/>
      <c r="KPI6" s="195"/>
      <c r="KPJ6" s="195"/>
      <c r="KPK6" s="195"/>
      <c r="KPL6" s="195"/>
      <c r="KPM6" s="195"/>
      <c r="KPN6" s="195"/>
      <c r="KPO6" s="195"/>
      <c r="KPP6" s="195"/>
      <c r="KPQ6" s="195"/>
      <c r="KPR6" s="195"/>
      <c r="KPS6" s="195"/>
      <c r="KPT6" s="195"/>
      <c r="KPU6" s="195"/>
      <c r="KPV6" s="195"/>
      <c r="KPW6" s="195"/>
      <c r="KPX6" s="195"/>
      <c r="KPY6" s="195"/>
      <c r="KPZ6" s="195"/>
      <c r="KQA6" s="195"/>
      <c r="KQB6" s="195"/>
      <c r="KQC6" s="195"/>
      <c r="KQD6" s="195"/>
      <c r="KQE6" s="195"/>
      <c r="KQF6" s="195"/>
      <c r="KQG6" s="195"/>
      <c r="KQH6" s="195"/>
      <c r="KQI6" s="195"/>
      <c r="KQJ6" s="195"/>
      <c r="KQK6" s="195"/>
      <c r="KQL6" s="195"/>
      <c r="KQM6" s="195"/>
      <c r="KQN6" s="195"/>
      <c r="KQO6" s="195"/>
      <c r="KQP6" s="195"/>
      <c r="KQQ6" s="195"/>
      <c r="KQR6" s="195"/>
      <c r="KQS6" s="195"/>
      <c r="KQT6" s="195"/>
      <c r="KQU6" s="195"/>
      <c r="KQV6" s="195"/>
      <c r="KQW6" s="195"/>
      <c r="KQX6" s="195"/>
      <c r="KQY6" s="195"/>
      <c r="KQZ6" s="195"/>
      <c r="KRA6" s="195"/>
      <c r="KRB6" s="195"/>
      <c r="KRC6" s="195"/>
      <c r="KRD6" s="195"/>
      <c r="KRE6" s="195"/>
      <c r="KRF6" s="195"/>
      <c r="KRG6" s="195"/>
      <c r="KRH6" s="195"/>
      <c r="KRI6" s="195"/>
      <c r="KRJ6" s="195"/>
      <c r="KRK6" s="195"/>
      <c r="KRL6" s="195"/>
      <c r="KRM6" s="195"/>
      <c r="KRN6" s="195"/>
      <c r="KRO6" s="195"/>
      <c r="KRP6" s="195"/>
      <c r="KRQ6" s="195"/>
      <c r="KRR6" s="195"/>
      <c r="KRS6" s="195"/>
      <c r="KRT6" s="195"/>
      <c r="KRU6" s="195"/>
      <c r="KRV6" s="195"/>
      <c r="KRW6" s="195"/>
      <c r="KRX6" s="195"/>
      <c r="KRY6" s="195"/>
      <c r="KRZ6" s="195"/>
      <c r="KSA6" s="195"/>
      <c r="KSB6" s="195"/>
      <c r="KSC6" s="195"/>
      <c r="KSD6" s="195"/>
      <c r="KSE6" s="195"/>
      <c r="KSF6" s="195"/>
      <c r="KSG6" s="195"/>
      <c r="KSH6" s="195"/>
      <c r="KSI6" s="195"/>
      <c r="KSJ6" s="195"/>
      <c r="KSK6" s="195"/>
      <c r="KSL6" s="195"/>
      <c r="KSM6" s="195"/>
      <c r="KSN6" s="195"/>
      <c r="KSO6" s="195"/>
      <c r="KSP6" s="195"/>
      <c r="KSQ6" s="195"/>
      <c r="KSR6" s="195"/>
      <c r="KSS6" s="195"/>
      <c r="KST6" s="195"/>
      <c r="KSU6" s="195"/>
      <c r="KSV6" s="195"/>
      <c r="KSW6" s="195"/>
      <c r="KSX6" s="195"/>
      <c r="KSY6" s="195"/>
      <c r="KSZ6" s="195"/>
      <c r="KTA6" s="195"/>
      <c r="KTB6" s="195"/>
      <c r="KTC6" s="195"/>
      <c r="KTD6" s="195"/>
      <c r="KTE6" s="195"/>
      <c r="KTF6" s="195"/>
      <c r="KTG6" s="195"/>
      <c r="KTH6" s="195"/>
      <c r="KTI6" s="195"/>
      <c r="KTJ6" s="195"/>
      <c r="KTK6" s="195"/>
      <c r="KTL6" s="195"/>
      <c r="KTM6" s="195"/>
      <c r="KTN6" s="195"/>
      <c r="KTO6" s="195"/>
      <c r="KTP6" s="195"/>
      <c r="KTQ6" s="195"/>
      <c r="KTR6" s="195"/>
      <c r="KTS6" s="195"/>
      <c r="KTT6" s="195"/>
      <c r="KTU6" s="195"/>
      <c r="KTV6" s="195"/>
      <c r="KTW6" s="195"/>
      <c r="KTX6" s="195"/>
      <c r="KTY6" s="195"/>
      <c r="KTZ6" s="195"/>
      <c r="KUA6" s="195"/>
      <c r="KUB6" s="195"/>
      <c r="KUC6" s="195"/>
      <c r="KUD6" s="195"/>
      <c r="KUE6" s="195"/>
      <c r="KUF6" s="195"/>
      <c r="KUG6" s="195"/>
      <c r="KUH6" s="195"/>
      <c r="KUI6" s="195"/>
      <c r="KUJ6" s="195"/>
      <c r="KUK6" s="195"/>
      <c r="KUL6" s="195"/>
      <c r="KUM6" s="195"/>
      <c r="KUN6" s="195"/>
      <c r="KUO6" s="195"/>
      <c r="KUP6" s="195"/>
      <c r="KUQ6" s="195"/>
      <c r="KUR6" s="195"/>
      <c r="KUS6" s="195"/>
      <c r="KUT6" s="195"/>
      <c r="KUU6" s="195"/>
      <c r="KUV6" s="195"/>
      <c r="KUW6" s="195"/>
      <c r="KUX6" s="195"/>
      <c r="KUY6" s="195"/>
      <c r="KUZ6" s="195"/>
      <c r="KVA6" s="195"/>
      <c r="KVB6" s="195"/>
      <c r="KVC6" s="195"/>
      <c r="KVD6" s="195"/>
      <c r="KVE6" s="195"/>
      <c r="KVF6" s="195"/>
      <c r="KVG6" s="195"/>
      <c r="KVH6" s="195"/>
      <c r="KVI6" s="195"/>
      <c r="KVJ6" s="195"/>
      <c r="KVK6" s="195"/>
      <c r="KVL6" s="195"/>
      <c r="KVM6" s="195"/>
      <c r="KVN6" s="195"/>
      <c r="KVO6" s="195"/>
      <c r="KVP6" s="195"/>
      <c r="KVQ6" s="195"/>
      <c r="KVR6" s="195"/>
      <c r="KVS6" s="195"/>
      <c r="KVT6" s="195"/>
      <c r="KVU6" s="195"/>
      <c r="KVV6" s="195"/>
      <c r="KVW6" s="195"/>
      <c r="KVX6" s="195"/>
      <c r="KVY6" s="195"/>
      <c r="KVZ6" s="195"/>
      <c r="KWA6" s="195"/>
      <c r="KWB6" s="195"/>
      <c r="KWC6" s="195"/>
      <c r="KWD6" s="195"/>
      <c r="KWE6" s="195"/>
      <c r="KWF6" s="195"/>
      <c r="KWG6" s="195"/>
      <c r="KWH6" s="195"/>
      <c r="KWI6" s="195"/>
      <c r="KWJ6" s="195"/>
      <c r="KWK6" s="195"/>
      <c r="KWL6" s="195"/>
      <c r="KWM6" s="195"/>
      <c r="KWN6" s="195"/>
      <c r="KWO6" s="195"/>
      <c r="KWP6" s="195"/>
      <c r="KWQ6" s="195"/>
      <c r="KWR6" s="195"/>
      <c r="KWS6" s="195"/>
      <c r="KWT6" s="195"/>
      <c r="KWU6" s="195"/>
      <c r="KWV6" s="195"/>
      <c r="KWW6" s="195"/>
      <c r="KWX6" s="195"/>
      <c r="KWY6" s="195"/>
      <c r="KWZ6" s="195"/>
      <c r="KXA6" s="195"/>
      <c r="KXB6" s="195"/>
      <c r="KXC6" s="195"/>
      <c r="KXD6" s="195"/>
      <c r="KXE6" s="195"/>
      <c r="KXF6" s="195"/>
      <c r="KXG6" s="195"/>
      <c r="KXH6" s="195"/>
      <c r="KXI6" s="195"/>
      <c r="KXJ6" s="195"/>
      <c r="KXK6" s="195"/>
      <c r="KXL6" s="195"/>
      <c r="KXM6" s="195"/>
      <c r="KXN6" s="195"/>
      <c r="KXO6" s="195"/>
      <c r="KXP6" s="195"/>
      <c r="KXQ6" s="195"/>
      <c r="KXR6" s="195"/>
      <c r="KXS6" s="195"/>
      <c r="KXT6" s="195"/>
      <c r="KXU6" s="195"/>
      <c r="KXV6" s="195"/>
      <c r="KXW6" s="195"/>
      <c r="KXX6" s="195"/>
      <c r="KXY6" s="195"/>
      <c r="KXZ6" s="195"/>
      <c r="KYA6" s="195"/>
      <c r="KYB6" s="195"/>
      <c r="KYC6" s="195"/>
      <c r="KYD6" s="195"/>
      <c r="KYE6" s="195"/>
      <c r="KYF6" s="195"/>
      <c r="KYG6" s="195"/>
      <c r="KYH6" s="195"/>
      <c r="KYI6" s="195"/>
      <c r="KYJ6" s="195"/>
      <c r="KYK6" s="195"/>
      <c r="KYL6" s="195"/>
      <c r="KYM6" s="195"/>
      <c r="KYN6" s="195"/>
      <c r="KYO6" s="195"/>
      <c r="KYP6" s="195"/>
      <c r="KYQ6" s="195"/>
      <c r="KYR6" s="195"/>
      <c r="KYS6" s="195"/>
      <c r="KYT6" s="195"/>
      <c r="KYU6" s="195"/>
      <c r="KYV6" s="195"/>
      <c r="KYW6" s="195"/>
      <c r="KYX6" s="195"/>
      <c r="KYY6" s="195"/>
      <c r="KYZ6" s="195"/>
      <c r="KZA6" s="195"/>
      <c r="KZB6" s="195"/>
      <c r="KZC6" s="195"/>
      <c r="KZD6" s="195"/>
      <c r="KZE6" s="195"/>
      <c r="KZF6" s="195"/>
      <c r="KZG6" s="195"/>
      <c r="KZH6" s="195"/>
      <c r="KZI6" s="195"/>
      <c r="KZJ6" s="195"/>
      <c r="KZK6" s="195"/>
      <c r="KZL6" s="195"/>
      <c r="KZM6" s="195"/>
      <c r="KZN6" s="195"/>
      <c r="KZO6" s="195"/>
      <c r="KZP6" s="195"/>
      <c r="KZQ6" s="195"/>
      <c r="KZR6" s="195"/>
      <c r="KZS6" s="195"/>
      <c r="KZT6" s="195"/>
      <c r="KZU6" s="195"/>
      <c r="KZV6" s="195"/>
      <c r="KZW6" s="195"/>
      <c r="KZX6" s="195"/>
      <c r="KZY6" s="195"/>
      <c r="KZZ6" s="195"/>
      <c r="LAA6" s="195"/>
      <c r="LAB6" s="195"/>
      <c r="LAC6" s="195"/>
      <c r="LAD6" s="195"/>
      <c r="LAE6" s="195"/>
      <c r="LAF6" s="195"/>
      <c r="LAG6" s="195"/>
      <c r="LAH6" s="195"/>
      <c r="LAI6" s="195"/>
      <c r="LAJ6" s="195"/>
      <c r="LAK6" s="195"/>
      <c r="LAL6" s="195"/>
      <c r="LAM6" s="195"/>
      <c r="LAN6" s="195"/>
      <c r="LAO6" s="195"/>
      <c r="LAP6" s="195"/>
      <c r="LAQ6" s="195"/>
      <c r="LAR6" s="195"/>
      <c r="LAS6" s="195"/>
      <c r="LAT6" s="195"/>
      <c r="LAU6" s="195"/>
      <c r="LAV6" s="195"/>
      <c r="LAW6" s="195"/>
      <c r="LAX6" s="195"/>
      <c r="LAY6" s="195"/>
      <c r="LAZ6" s="195"/>
      <c r="LBA6" s="195"/>
      <c r="LBB6" s="195"/>
      <c r="LBC6" s="195"/>
      <c r="LBD6" s="195"/>
      <c r="LBE6" s="195"/>
      <c r="LBF6" s="195"/>
      <c r="LBG6" s="195"/>
      <c r="LBH6" s="195"/>
      <c r="LBI6" s="195"/>
      <c r="LBJ6" s="195"/>
      <c r="LBK6" s="195"/>
      <c r="LBL6" s="195"/>
      <c r="LBM6" s="195"/>
      <c r="LBN6" s="195"/>
      <c r="LBO6" s="195"/>
      <c r="LBP6" s="195"/>
      <c r="LBQ6" s="195"/>
      <c r="LBR6" s="195"/>
      <c r="LBS6" s="195"/>
      <c r="LBT6" s="195"/>
      <c r="LBU6" s="195"/>
      <c r="LBV6" s="195"/>
      <c r="LBW6" s="195"/>
      <c r="LBX6" s="195"/>
      <c r="LBY6" s="195"/>
      <c r="LBZ6" s="195"/>
      <c r="LCA6" s="195"/>
      <c r="LCB6" s="195"/>
      <c r="LCC6" s="195"/>
      <c r="LCD6" s="195"/>
      <c r="LCE6" s="195"/>
      <c r="LCF6" s="195"/>
      <c r="LCG6" s="195"/>
      <c r="LCH6" s="195"/>
      <c r="LCI6" s="195"/>
      <c r="LCJ6" s="195"/>
      <c r="LCK6" s="195"/>
      <c r="LCL6" s="195"/>
      <c r="LCM6" s="195"/>
      <c r="LCN6" s="195"/>
      <c r="LCO6" s="195"/>
      <c r="LCP6" s="195"/>
      <c r="LCQ6" s="195"/>
      <c r="LCR6" s="195"/>
      <c r="LCS6" s="195"/>
      <c r="LCT6" s="195"/>
      <c r="LCU6" s="195"/>
      <c r="LCV6" s="195"/>
      <c r="LCW6" s="195"/>
      <c r="LCX6" s="195"/>
      <c r="LCY6" s="195"/>
      <c r="LCZ6" s="195"/>
      <c r="LDA6" s="195"/>
      <c r="LDB6" s="195"/>
      <c r="LDC6" s="195"/>
      <c r="LDD6" s="195"/>
      <c r="LDE6" s="195"/>
      <c r="LDF6" s="195"/>
      <c r="LDG6" s="195"/>
      <c r="LDH6" s="195"/>
      <c r="LDI6" s="195"/>
      <c r="LDJ6" s="195"/>
      <c r="LDK6" s="195"/>
      <c r="LDL6" s="195"/>
      <c r="LDM6" s="195"/>
      <c r="LDN6" s="195"/>
      <c r="LDO6" s="195"/>
      <c r="LDP6" s="195"/>
      <c r="LDQ6" s="195"/>
      <c r="LDR6" s="195"/>
      <c r="LDS6" s="195"/>
      <c r="LDT6" s="195"/>
      <c r="LDU6" s="195"/>
      <c r="LDV6" s="195"/>
      <c r="LDW6" s="195"/>
      <c r="LDX6" s="195"/>
      <c r="LDY6" s="195"/>
      <c r="LDZ6" s="195"/>
      <c r="LEA6" s="195"/>
      <c r="LEB6" s="195"/>
      <c r="LEC6" s="195"/>
      <c r="LED6" s="195"/>
      <c r="LEE6" s="195"/>
      <c r="LEF6" s="195"/>
      <c r="LEG6" s="195"/>
      <c r="LEH6" s="195"/>
      <c r="LEI6" s="195"/>
      <c r="LEJ6" s="195"/>
      <c r="LEK6" s="195"/>
      <c r="LEL6" s="195"/>
      <c r="LEM6" s="195"/>
      <c r="LEN6" s="195"/>
      <c r="LEO6" s="195"/>
      <c r="LEP6" s="195"/>
      <c r="LEQ6" s="195"/>
      <c r="LER6" s="195"/>
      <c r="LES6" s="195"/>
      <c r="LET6" s="195"/>
      <c r="LEU6" s="195"/>
      <c r="LEV6" s="195"/>
      <c r="LEW6" s="195"/>
      <c r="LEX6" s="195"/>
      <c r="LEY6" s="195"/>
      <c r="LEZ6" s="195"/>
      <c r="LFA6" s="195"/>
      <c r="LFB6" s="195"/>
      <c r="LFC6" s="195"/>
      <c r="LFD6" s="195"/>
      <c r="LFE6" s="195"/>
      <c r="LFF6" s="195"/>
      <c r="LFG6" s="195"/>
      <c r="LFH6" s="195"/>
      <c r="LFI6" s="195"/>
      <c r="LFJ6" s="195"/>
      <c r="LFK6" s="195"/>
      <c r="LFL6" s="195"/>
      <c r="LFM6" s="195"/>
      <c r="LFN6" s="195"/>
      <c r="LFO6" s="195"/>
      <c r="LFP6" s="195"/>
      <c r="LFQ6" s="195"/>
      <c r="LFR6" s="195"/>
      <c r="LFS6" s="195"/>
      <c r="LFT6" s="195"/>
      <c r="LFU6" s="195"/>
      <c r="LFV6" s="195"/>
      <c r="LFW6" s="195"/>
      <c r="LFX6" s="195"/>
      <c r="LFY6" s="195"/>
      <c r="LFZ6" s="195"/>
      <c r="LGA6" s="195"/>
      <c r="LGB6" s="195"/>
      <c r="LGC6" s="195"/>
      <c r="LGD6" s="195"/>
      <c r="LGE6" s="195"/>
      <c r="LGF6" s="195"/>
      <c r="LGG6" s="195"/>
      <c r="LGH6" s="195"/>
      <c r="LGI6" s="195"/>
      <c r="LGJ6" s="195"/>
      <c r="LGK6" s="195"/>
      <c r="LGL6" s="195"/>
      <c r="LGM6" s="195"/>
      <c r="LGN6" s="195"/>
      <c r="LGO6" s="195"/>
      <c r="LGP6" s="195"/>
      <c r="LGQ6" s="195"/>
      <c r="LGR6" s="195"/>
      <c r="LGS6" s="195"/>
      <c r="LGT6" s="195"/>
      <c r="LGU6" s="195"/>
      <c r="LGV6" s="195"/>
      <c r="LGW6" s="195"/>
      <c r="LGX6" s="195"/>
      <c r="LGY6" s="195"/>
      <c r="LGZ6" s="195"/>
      <c r="LHA6" s="195"/>
      <c r="LHB6" s="195"/>
      <c r="LHC6" s="195"/>
      <c r="LHD6" s="195"/>
      <c r="LHE6" s="195"/>
      <c r="LHF6" s="195"/>
      <c r="LHG6" s="195"/>
      <c r="LHH6" s="195"/>
      <c r="LHI6" s="195"/>
      <c r="LHJ6" s="195"/>
      <c r="LHK6" s="195"/>
      <c r="LHL6" s="195"/>
      <c r="LHM6" s="195"/>
      <c r="LHN6" s="195"/>
      <c r="LHO6" s="195"/>
      <c r="LHP6" s="195"/>
      <c r="LHQ6" s="195"/>
      <c r="LHR6" s="195"/>
      <c r="LHS6" s="195"/>
      <c r="LHT6" s="195"/>
      <c r="LHU6" s="195"/>
      <c r="LHV6" s="195"/>
      <c r="LHW6" s="195"/>
      <c r="LHX6" s="195"/>
      <c r="LHY6" s="195"/>
      <c r="LHZ6" s="195"/>
      <c r="LIA6" s="195"/>
      <c r="LIB6" s="195"/>
      <c r="LIC6" s="195"/>
      <c r="LID6" s="195"/>
      <c r="LIE6" s="195"/>
      <c r="LIF6" s="195"/>
      <c r="LIG6" s="195"/>
      <c r="LIH6" s="195"/>
      <c r="LII6" s="195"/>
      <c r="LIJ6" s="195"/>
      <c r="LIK6" s="195"/>
      <c r="LIL6" s="195"/>
      <c r="LIM6" s="195"/>
      <c r="LIN6" s="195"/>
      <c r="LIO6" s="195"/>
      <c r="LIP6" s="195"/>
      <c r="LIQ6" s="195"/>
      <c r="LIR6" s="195"/>
      <c r="LIS6" s="195"/>
      <c r="LIT6" s="195"/>
      <c r="LIU6" s="195"/>
      <c r="LIV6" s="195"/>
      <c r="LIW6" s="195"/>
      <c r="LIX6" s="195"/>
      <c r="LIY6" s="195"/>
      <c r="LIZ6" s="195"/>
      <c r="LJA6" s="195"/>
      <c r="LJB6" s="195"/>
      <c r="LJC6" s="195"/>
      <c r="LJD6" s="195"/>
      <c r="LJE6" s="195"/>
      <c r="LJF6" s="195"/>
      <c r="LJG6" s="195"/>
      <c r="LJH6" s="195"/>
      <c r="LJI6" s="195"/>
      <c r="LJJ6" s="195"/>
      <c r="LJK6" s="195"/>
      <c r="LJL6" s="195"/>
      <c r="LJM6" s="195"/>
      <c r="LJN6" s="195"/>
      <c r="LJO6" s="195"/>
      <c r="LJP6" s="195"/>
      <c r="LJQ6" s="195"/>
      <c r="LJR6" s="195"/>
      <c r="LJS6" s="195"/>
      <c r="LJT6" s="195"/>
      <c r="LJU6" s="195"/>
      <c r="LJV6" s="195"/>
      <c r="LJW6" s="195"/>
      <c r="LJX6" s="195"/>
      <c r="LJY6" s="195"/>
      <c r="LJZ6" s="195"/>
      <c r="LKA6" s="195"/>
      <c r="LKB6" s="195"/>
      <c r="LKC6" s="195"/>
      <c r="LKD6" s="195"/>
      <c r="LKE6" s="195"/>
      <c r="LKF6" s="195"/>
      <c r="LKG6" s="195"/>
      <c r="LKH6" s="195"/>
      <c r="LKI6" s="195"/>
      <c r="LKJ6" s="195"/>
      <c r="LKK6" s="195"/>
      <c r="LKL6" s="195"/>
      <c r="LKM6" s="195"/>
      <c r="LKN6" s="195"/>
      <c r="LKO6" s="195"/>
      <c r="LKP6" s="195"/>
      <c r="LKQ6" s="195"/>
      <c r="LKR6" s="195"/>
      <c r="LKS6" s="195"/>
      <c r="LKT6" s="195"/>
      <c r="LKU6" s="195"/>
      <c r="LKV6" s="195"/>
      <c r="LKW6" s="195"/>
      <c r="LKX6" s="195"/>
      <c r="LKY6" s="195"/>
      <c r="LKZ6" s="195"/>
      <c r="LLA6" s="195"/>
      <c r="LLB6" s="195"/>
      <c r="LLC6" s="195"/>
      <c r="LLD6" s="195"/>
      <c r="LLE6" s="195"/>
      <c r="LLF6" s="195"/>
      <c r="LLG6" s="195"/>
      <c r="LLH6" s="195"/>
      <c r="LLI6" s="195"/>
      <c r="LLJ6" s="195"/>
      <c r="LLK6" s="195"/>
      <c r="LLL6" s="195"/>
      <c r="LLM6" s="195"/>
      <c r="LLN6" s="195"/>
      <c r="LLO6" s="195"/>
      <c r="LLP6" s="195"/>
      <c r="LLQ6" s="195"/>
      <c r="LLR6" s="195"/>
      <c r="LLS6" s="195"/>
      <c r="LLT6" s="195"/>
      <c r="LLU6" s="195"/>
      <c r="LLV6" s="195"/>
      <c r="LLW6" s="195"/>
      <c r="LLX6" s="195"/>
      <c r="LLY6" s="195"/>
      <c r="LLZ6" s="195"/>
      <c r="LMA6" s="195"/>
      <c r="LMB6" s="195"/>
      <c r="LMC6" s="195"/>
      <c r="LMD6" s="195"/>
      <c r="LME6" s="195"/>
      <c r="LMF6" s="195"/>
      <c r="LMG6" s="195"/>
      <c r="LMH6" s="195"/>
      <c r="LMI6" s="195"/>
      <c r="LMJ6" s="195"/>
      <c r="LMK6" s="195"/>
      <c r="LML6" s="195"/>
      <c r="LMM6" s="195"/>
      <c r="LMN6" s="195"/>
      <c r="LMO6" s="195"/>
      <c r="LMP6" s="195"/>
      <c r="LMQ6" s="195"/>
      <c r="LMR6" s="195"/>
      <c r="LMS6" s="195"/>
      <c r="LMT6" s="195"/>
      <c r="LMU6" s="195"/>
      <c r="LMV6" s="195"/>
      <c r="LMW6" s="195"/>
      <c r="LMX6" s="195"/>
      <c r="LMY6" s="195"/>
      <c r="LMZ6" s="195"/>
      <c r="LNA6" s="195"/>
      <c r="LNB6" s="195"/>
      <c r="LNC6" s="195"/>
      <c r="LND6" s="195"/>
      <c r="LNE6" s="195"/>
      <c r="LNF6" s="195"/>
      <c r="LNG6" s="195"/>
      <c r="LNH6" s="195"/>
      <c r="LNI6" s="195"/>
      <c r="LNJ6" s="195"/>
      <c r="LNK6" s="195"/>
      <c r="LNL6" s="195"/>
      <c r="LNM6" s="195"/>
      <c r="LNN6" s="195"/>
      <c r="LNO6" s="195"/>
      <c r="LNP6" s="195"/>
      <c r="LNQ6" s="195"/>
      <c r="LNR6" s="195"/>
      <c r="LNS6" s="195"/>
      <c r="LNT6" s="195"/>
      <c r="LNU6" s="195"/>
      <c r="LNV6" s="195"/>
      <c r="LNW6" s="195"/>
      <c r="LNX6" s="195"/>
      <c r="LNY6" s="195"/>
      <c r="LNZ6" s="195"/>
      <c r="LOA6" s="195"/>
      <c r="LOB6" s="195"/>
      <c r="LOC6" s="195"/>
      <c r="LOD6" s="195"/>
      <c r="LOE6" s="195"/>
      <c r="LOF6" s="195"/>
      <c r="LOG6" s="195"/>
      <c r="LOH6" s="195"/>
      <c r="LOI6" s="195"/>
      <c r="LOJ6" s="195"/>
      <c r="LOK6" s="195"/>
      <c r="LOL6" s="195"/>
      <c r="LOM6" s="195"/>
      <c r="LON6" s="195"/>
      <c r="LOO6" s="195"/>
      <c r="LOP6" s="195"/>
      <c r="LOQ6" s="195"/>
      <c r="LOR6" s="195"/>
      <c r="LOS6" s="195"/>
      <c r="LOT6" s="195"/>
      <c r="LOU6" s="195"/>
      <c r="LOV6" s="195"/>
      <c r="LOW6" s="195"/>
      <c r="LOX6" s="195"/>
      <c r="LOY6" s="195"/>
      <c r="LOZ6" s="195"/>
      <c r="LPA6" s="195"/>
      <c r="LPB6" s="195"/>
      <c r="LPC6" s="195"/>
      <c r="LPD6" s="195"/>
      <c r="LPE6" s="195"/>
      <c r="LPF6" s="195"/>
      <c r="LPG6" s="195"/>
      <c r="LPH6" s="195"/>
      <c r="LPI6" s="195"/>
      <c r="LPJ6" s="195"/>
      <c r="LPK6" s="195"/>
      <c r="LPL6" s="195"/>
      <c r="LPM6" s="195"/>
      <c r="LPN6" s="195"/>
      <c r="LPO6" s="195"/>
      <c r="LPP6" s="195"/>
      <c r="LPQ6" s="195"/>
      <c r="LPR6" s="195"/>
      <c r="LPS6" s="195"/>
      <c r="LPT6" s="195"/>
      <c r="LPU6" s="195"/>
      <c r="LPV6" s="195"/>
      <c r="LPW6" s="195"/>
      <c r="LPX6" s="195"/>
      <c r="LPY6" s="195"/>
      <c r="LPZ6" s="195"/>
      <c r="LQA6" s="195"/>
      <c r="LQB6" s="195"/>
      <c r="LQC6" s="195"/>
      <c r="LQD6" s="195"/>
      <c r="LQE6" s="195"/>
      <c r="LQF6" s="195"/>
      <c r="LQG6" s="195"/>
      <c r="LQH6" s="195"/>
      <c r="LQI6" s="195"/>
      <c r="LQJ6" s="195"/>
      <c r="LQK6" s="195"/>
      <c r="LQL6" s="195"/>
      <c r="LQM6" s="195"/>
      <c r="LQN6" s="195"/>
      <c r="LQO6" s="195"/>
      <c r="LQP6" s="195"/>
      <c r="LQQ6" s="195"/>
      <c r="LQR6" s="195"/>
      <c r="LQS6" s="195"/>
      <c r="LQT6" s="195"/>
      <c r="LQU6" s="195"/>
      <c r="LQV6" s="195"/>
      <c r="LQW6" s="195"/>
      <c r="LQX6" s="195"/>
      <c r="LQY6" s="195"/>
      <c r="LQZ6" s="195"/>
      <c r="LRA6" s="195"/>
      <c r="LRB6" s="195"/>
      <c r="LRC6" s="195"/>
      <c r="LRD6" s="195"/>
      <c r="LRE6" s="195"/>
      <c r="LRF6" s="195"/>
      <c r="LRG6" s="195"/>
      <c r="LRH6" s="195"/>
      <c r="LRI6" s="195"/>
      <c r="LRJ6" s="195"/>
      <c r="LRK6" s="195"/>
      <c r="LRL6" s="195"/>
      <c r="LRM6" s="195"/>
      <c r="LRN6" s="195"/>
      <c r="LRO6" s="195"/>
      <c r="LRP6" s="195"/>
      <c r="LRQ6" s="195"/>
      <c r="LRR6" s="195"/>
      <c r="LRS6" s="195"/>
      <c r="LRT6" s="195"/>
      <c r="LRU6" s="195"/>
      <c r="LRV6" s="195"/>
      <c r="LRW6" s="195"/>
      <c r="LRX6" s="195"/>
      <c r="LRY6" s="195"/>
      <c r="LRZ6" s="195"/>
      <c r="LSA6" s="195"/>
      <c r="LSB6" s="195"/>
      <c r="LSC6" s="195"/>
      <c r="LSD6" s="195"/>
      <c r="LSE6" s="195"/>
      <c r="LSF6" s="195"/>
      <c r="LSG6" s="195"/>
      <c r="LSH6" s="195"/>
      <c r="LSI6" s="195"/>
      <c r="LSJ6" s="195"/>
      <c r="LSK6" s="195"/>
      <c r="LSL6" s="195"/>
      <c r="LSM6" s="195"/>
      <c r="LSN6" s="195"/>
      <c r="LSO6" s="195"/>
      <c r="LSP6" s="195"/>
      <c r="LSQ6" s="195"/>
      <c r="LSR6" s="195"/>
      <c r="LSS6" s="195"/>
      <c r="LST6" s="195"/>
      <c r="LSU6" s="195"/>
      <c r="LSV6" s="195"/>
      <c r="LSW6" s="195"/>
      <c r="LSX6" s="195"/>
      <c r="LSY6" s="195"/>
      <c r="LSZ6" s="195"/>
      <c r="LTA6" s="195"/>
      <c r="LTB6" s="195"/>
      <c r="LTC6" s="195"/>
      <c r="LTD6" s="195"/>
      <c r="LTE6" s="195"/>
      <c r="LTF6" s="195"/>
      <c r="LTG6" s="195"/>
      <c r="LTH6" s="195"/>
      <c r="LTI6" s="195"/>
      <c r="LTJ6" s="195"/>
      <c r="LTK6" s="195"/>
      <c r="LTL6" s="195"/>
      <c r="LTM6" s="195"/>
      <c r="LTN6" s="195"/>
      <c r="LTO6" s="195"/>
      <c r="LTP6" s="195"/>
      <c r="LTQ6" s="195"/>
      <c r="LTR6" s="195"/>
      <c r="LTS6" s="195"/>
      <c r="LTT6" s="195"/>
      <c r="LTU6" s="195"/>
      <c r="LTV6" s="195"/>
      <c r="LTW6" s="195"/>
      <c r="LTX6" s="195"/>
      <c r="LTY6" s="195"/>
      <c r="LTZ6" s="195"/>
      <c r="LUA6" s="195"/>
      <c r="LUB6" s="195"/>
      <c r="LUC6" s="195"/>
      <c r="LUD6" s="195"/>
      <c r="LUE6" s="195"/>
      <c r="LUF6" s="195"/>
      <c r="LUG6" s="195"/>
      <c r="LUH6" s="195"/>
      <c r="LUI6" s="195"/>
      <c r="LUJ6" s="195"/>
      <c r="LUK6" s="195"/>
      <c r="LUL6" s="195"/>
      <c r="LUM6" s="195"/>
      <c r="LUN6" s="195"/>
      <c r="LUO6" s="195"/>
      <c r="LUP6" s="195"/>
      <c r="LUQ6" s="195"/>
      <c r="LUR6" s="195"/>
      <c r="LUS6" s="195"/>
      <c r="LUT6" s="195"/>
      <c r="LUU6" s="195"/>
      <c r="LUV6" s="195"/>
      <c r="LUW6" s="195"/>
      <c r="LUX6" s="195"/>
      <c r="LUY6" s="195"/>
      <c r="LUZ6" s="195"/>
      <c r="LVA6" s="195"/>
      <c r="LVB6" s="195"/>
      <c r="LVC6" s="195"/>
      <c r="LVD6" s="195"/>
      <c r="LVE6" s="195"/>
      <c r="LVF6" s="195"/>
      <c r="LVG6" s="195"/>
      <c r="LVH6" s="195"/>
      <c r="LVI6" s="195"/>
      <c r="LVJ6" s="195"/>
      <c r="LVK6" s="195"/>
      <c r="LVL6" s="195"/>
      <c r="LVM6" s="195"/>
      <c r="LVN6" s="195"/>
      <c r="LVO6" s="195"/>
      <c r="LVP6" s="195"/>
      <c r="LVQ6" s="195"/>
      <c r="LVR6" s="195"/>
      <c r="LVS6" s="195"/>
      <c r="LVT6" s="195"/>
      <c r="LVU6" s="195"/>
      <c r="LVV6" s="195"/>
      <c r="LVW6" s="195"/>
      <c r="LVX6" s="195"/>
      <c r="LVY6" s="195"/>
      <c r="LVZ6" s="195"/>
      <c r="LWA6" s="195"/>
      <c r="LWB6" s="195"/>
      <c r="LWC6" s="195"/>
      <c r="LWD6" s="195"/>
      <c r="LWE6" s="195"/>
      <c r="LWF6" s="195"/>
      <c r="LWG6" s="195"/>
      <c r="LWH6" s="195"/>
      <c r="LWI6" s="195"/>
      <c r="LWJ6" s="195"/>
      <c r="LWK6" s="195"/>
      <c r="LWL6" s="195"/>
      <c r="LWM6" s="195"/>
      <c r="LWN6" s="195"/>
      <c r="LWO6" s="195"/>
      <c r="LWP6" s="195"/>
      <c r="LWQ6" s="195"/>
      <c r="LWR6" s="195"/>
      <c r="LWS6" s="195"/>
      <c r="LWT6" s="195"/>
      <c r="LWU6" s="195"/>
      <c r="LWV6" s="195"/>
      <c r="LWW6" s="195"/>
      <c r="LWX6" s="195"/>
      <c r="LWY6" s="195"/>
      <c r="LWZ6" s="195"/>
      <c r="LXA6" s="195"/>
      <c r="LXB6" s="195"/>
      <c r="LXC6" s="195"/>
      <c r="LXD6" s="195"/>
      <c r="LXE6" s="195"/>
      <c r="LXF6" s="195"/>
      <c r="LXG6" s="195"/>
      <c r="LXH6" s="195"/>
      <c r="LXI6" s="195"/>
      <c r="LXJ6" s="195"/>
      <c r="LXK6" s="195"/>
      <c r="LXL6" s="195"/>
      <c r="LXM6" s="195"/>
      <c r="LXN6" s="195"/>
      <c r="LXO6" s="195"/>
      <c r="LXP6" s="195"/>
      <c r="LXQ6" s="195"/>
      <c r="LXR6" s="195"/>
      <c r="LXS6" s="195"/>
      <c r="LXT6" s="195"/>
      <c r="LXU6" s="195"/>
      <c r="LXV6" s="195"/>
      <c r="LXW6" s="195"/>
      <c r="LXX6" s="195"/>
      <c r="LXY6" s="195"/>
      <c r="LXZ6" s="195"/>
      <c r="LYA6" s="195"/>
      <c r="LYB6" s="195"/>
      <c r="LYC6" s="195"/>
      <c r="LYD6" s="195"/>
      <c r="LYE6" s="195"/>
      <c r="LYF6" s="195"/>
      <c r="LYG6" s="195"/>
      <c r="LYH6" s="195"/>
      <c r="LYI6" s="195"/>
      <c r="LYJ6" s="195"/>
      <c r="LYK6" s="195"/>
      <c r="LYL6" s="195"/>
      <c r="LYM6" s="195"/>
      <c r="LYN6" s="195"/>
      <c r="LYO6" s="195"/>
      <c r="LYP6" s="195"/>
      <c r="LYQ6" s="195"/>
      <c r="LYR6" s="195"/>
      <c r="LYS6" s="195"/>
      <c r="LYT6" s="195"/>
      <c r="LYU6" s="195"/>
      <c r="LYV6" s="195"/>
      <c r="LYW6" s="195"/>
      <c r="LYX6" s="195"/>
      <c r="LYY6" s="195"/>
      <c r="LYZ6" s="195"/>
      <c r="LZA6" s="195"/>
      <c r="LZB6" s="195"/>
      <c r="LZC6" s="195"/>
      <c r="LZD6" s="195"/>
      <c r="LZE6" s="195"/>
      <c r="LZF6" s="195"/>
      <c r="LZG6" s="195"/>
      <c r="LZH6" s="195"/>
      <c r="LZI6" s="195"/>
      <c r="LZJ6" s="195"/>
      <c r="LZK6" s="195"/>
      <c r="LZL6" s="195"/>
      <c r="LZM6" s="195"/>
      <c r="LZN6" s="195"/>
      <c r="LZO6" s="195"/>
      <c r="LZP6" s="195"/>
      <c r="LZQ6" s="195"/>
      <c r="LZR6" s="195"/>
      <c r="LZS6" s="195"/>
      <c r="LZT6" s="195"/>
      <c r="LZU6" s="195"/>
      <c r="LZV6" s="195"/>
      <c r="LZW6" s="195"/>
      <c r="LZX6" s="195"/>
      <c r="LZY6" s="195"/>
      <c r="LZZ6" s="195"/>
      <c r="MAA6" s="195"/>
      <c r="MAB6" s="195"/>
      <c r="MAC6" s="195"/>
      <c r="MAD6" s="195"/>
      <c r="MAE6" s="195"/>
      <c r="MAF6" s="195"/>
      <c r="MAG6" s="195"/>
      <c r="MAH6" s="195"/>
      <c r="MAI6" s="195"/>
      <c r="MAJ6" s="195"/>
      <c r="MAK6" s="195"/>
      <c r="MAL6" s="195"/>
      <c r="MAM6" s="195"/>
      <c r="MAN6" s="195"/>
      <c r="MAO6" s="195"/>
      <c r="MAP6" s="195"/>
      <c r="MAQ6" s="195"/>
      <c r="MAR6" s="195"/>
      <c r="MAS6" s="195"/>
      <c r="MAT6" s="195"/>
      <c r="MAU6" s="195"/>
      <c r="MAV6" s="195"/>
      <c r="MAW6" s="195"/>
      <c r="MAX6" s="195"/>
      <c r="MAY6" s="195"/>
      <c r="MAZ6" s="195"/>
      <c r="MBA6" s="195"/>
      <c r="MBB6" s="195"/>
      <c r="MBC6" s="195"/>
      <c r="MBD6" s="195"/>
      <c r="MBE6" s="195"/>
      <c r="MBF6" s="195"/>
      <c r="MBG6" s="195"/>
      <c r="MBH6" s="195"/>
      <c r="MBI6" s="195"/>
      <c r="MBJ6" s="195"/>
      <c r="MBK6" s="195"/>
      <c r="MBL6" s="195"/>
      <c r="MBM6" s="195"/>
      <c r="MBN6" s="195"/>
      <c r="MBO6" s="195"/>
      <c r="MBP6" s="195"/>
      <c r="MBQ6" s="195"/>
      <c r="MBR6" s="195"/>
      <c r="MBS6" s="195"/>
      <c r="MBT6" s="195"/>
      <c r="MBU6" s="195"/>
      <c r="MBV6" s="195"/>
      <c r="MBW6" s="195"/>
      <c r="MBX6" s="195"/>
      <c r="MBY6" s="195"/>
      <c r="MBZ6" s="195"/>
      <c r="MCA6" s="195"/>
      <c r="MCB6" s="195"/>
      <c r="MCC6" s="195"/>
      <c r="MCD6" s="195"/>
      <c r="MCE6" s="195"/>
      <c r="MCF6" s="195"/>
      <c r="MCG6" s="195"/>
      <c r="MCH6" s="195"/>
      <c r="MCI6" s="195"/>
      <c r="MCJ6" s="195"/>
      <c r="MCK6" s="195"/>
      <c r="MCL6" s="195"/>
      <c r="MCM6" s="195"/>
      <c r="MCN6" s="195"/>
      <c r="MCO6" s="195"/>
      <c r="MCP6" s="195"/>
      <c r="MCQ6" s="195"/>
      <c r="MCR6" s="195"/>
      <c r="MCS6" s="195"/>
      <c r="MCT6" s="195"/>
      <c r="MCU6" s="195"/>
      <c r="MCV6" s="195"/>
      <c r="MCW6" s="195"/>
      <c r="MCX6" s="195"/>
      <c r="MCY6" s="195"/>
      <c r="MCZ6" s="195"/>
      <c r="MDA6" s="195"/>
      <c r="MDB6" s="195"/>
      <c r="MDC6" s="195"/>
      <c r="MDD6" s="195"/>
      <c r="MDE6" s="195"/>
      <c r="MDF6" s="195"/>
      <c r="MDG6" s="195"/>
      <c r="MDH6" s="195"/>
      <c r="MDI6" s="195"/>
      <c r="MDJ6" s="195"/>
      <c r="MDK6" s="195"/>
      <c r="MDL6" s="195"/>
      <c r="MDM6" s="195"/>
      <c r="MDN6" s="195"/>
      <c r="MDO6" s="195"/>
      <c r="MDP6" s="195"/>
      <c r="MDQ6" s="195"/>
      <c r="MDR6" s="195"/>
      <c r="MDS6" s="195"/>
      <c r="MDT6" s="195"/>
      <c r="MDU6" s="195"/>
      <c r="MDV6" s="195"/>
      <c r="MDW6" s="195"/>
      <c r="MDX6" s="195"/>
      <c r="MDY6" s="195"/>
      <c r="MDZ6" s="195"/>
      <c r="MEA6" s="195"/>
      <c r="MEB6" s="195"/>
      <c r="MEC6" s="195"/>
      <c r="MED6" s="195"/>
      <c r="MEE6" s="195"/>
      <c r="MEF6" s="195"/>
      <c r="MEG6" s="195"/>
      <c r="MEH6" s="195"/>
      <c r="MEI6" s="195"/>
      <c r="MEJ6" s="195"/>
      <c r="MEK6" s="195"/>
      <c r="MEL6" s="195"/>
      <c r="MEM6" s="195"/>
      <c r="MEN6" s="195"/>
      <c r="MEO6" s="195"/>
      <c r="MEP6" s="195"/>
      <c r="MEQ6" s="195"/>
      <c r="MER6" s="195"/>
      <c r="MES6" s="195"/>
      <c r="MET6" s="195"/>
      <c r="MEU6" s="195"/>
      <c r="MEV6" s="195"/>
      <c r="MEW6" s="195"/>
      <c r="MEX6" s="195"/>
      <c r="MEY6" s="195"/>
      <c r="MEZ6" s="195"/>
      <c r="MFA6" s="195"/>
      <c r="MFB6" s="195"/>
      <c r="MFC6" s="195"/>
      <c r="MFD6" s="195"/>
      <c r="MFE6" s="195"/>
      <c r="MFF6" s="195"/>
      <c r="MFG6" s="195"/>
      <c r="MFH6" s="195"/>
      <c r="MFI6" s="195"/>
      <c r="MFJ6" s="195"/>
      <c r="MFK6" s="195"/>
      <c r="MFL6" s="195"/>
      <c r="MFM6" s="195"/>
      <c r="MFN6" s="195"/>
      <c r="MFO6" s="195"/>
      <c r="MFP6" s="195"/>
      <c r="MFQ6" s="195"/>
      <c r="MFR6" s="195"/>
      <c r="MFS6" s="195"/>
      <c r="MFT6" s="195"/>
      <c r="MFU6" s="195"/>
      <c r="MFV6" s="195"/>
      <c r="MFW6" s="195"/>
      <c r="MFX6" s="195"/>
      <c r="MFY6" s="195"/>
      <c r="MFZ6" s="195"/>
      <c r="MGA6" s="195"/>
      <c r="MGB6" s="195"/>
      <c r="MGC6" s="195"/>
      <c r="MGD6" s="195"/>
      <c r="MGE6" s="195"/>
      <c r="MGF6" s="195"/>
      <c r="MGG6" s="195"/>
      <c r="MGH6" s="195"/>
      <c r="MGI6" s="195"/>
      <c r="MGJ6" s="195"/>
      <c r="MGK6" s="195"/>
      <c r="MGL6" s="195"/>
      <c r="MGM6" s="195"/>
      <c r="MGN6" s="195"/>
      <c r="MGO6" s="195"/>
      <c r="MGP6" s="195"/>
      <c r="MGQ6" s="195"/>
      <c r="MGR6" s="195"/>
      <c r="MGS6" s="195"/>
      <c r="MGT6" s="195"/>
      <c r="MGU6" s="195"/>
      <c r="MGV6" s="195"/>
      <c r="MGW6" s="195"/>
      <c r="MGX6" s="195"/>
      <c r="MGY6" s="195"/>
      <c r="MGZ6" s="195"/>
      <c r="MHA6" s="195"/>
      <c r="MHB6" s="195"/>
      <c r="MHC6" s="195"/>
      <c r="MHD6" s="195"/>
      <c r="MHE6" s="195"/>
      <c r="MHF6" s="195"/>
      <c r="MHG6" s="195"/>
      <c r="MHH6" s="195"/>
      <c r="MHI6" s="195"/>
      <c r="MHJ6" s="195"/>
      <c r="MHK6" s="195"/>
      <c r="MHL6" s="195"/>
      <c r="MHM6" s="195"/>
      <c r="MHN6" s="195"/>
      <c r="MHO6" s="195"/>
      <c r="MHP6" s="195"/>
      <c r="MHQ6" s="195"/>
      <c r="MHR6" s="195"/>
      <c r="MHS6" s="195"/>
      <c r="MHT6" s="195"/>
      <c r="MHU6" s="195"/>
      <c r="MHV6" s="195"/>
      <c r="MHW6" s="195"/>
      <c r="MHX6" s="195"/>
      <c r="MHY6" s="195"/>
      <c r="MHZ6" s="195"/>
      <c r="MIA6" s="195"/>
      <c r="MIB6" s="195"/>
      <c r="MIC6" s="195"/>
      <c r="MID6" s="195"/>
      <c r="MIE6" s="195"/>
      <c r="MIF6" s="195"/>
      <c r="MIG6" s="195"/>
      <c r="MIH6" s="195"/>
      <c r="MII6" s="195"/>
      <c r="MIJ6" s="195"/>
      <c r="MIK6" s="195"/>
      <c r="MIL6" s="195"/>
      <c r="MIM6" s="195"/>
      <c r="MIN6" s="195"/>
      <c r="MIO6" s="195"/>
      <c r="MIP6" s="195"/>
      <c r="MIQ6" s="195"/>
      <c r="MIR6" s="195"/>
      <c r="MIS6" s="195"/>
      <c r="MIT6" s="195"/>
      <c r="MIU6" s="195"/>
      <c r="MIV6" s="195"/>
      <c r="MIW6" s="195"/>
      <c r="MIX6" s="195"/>
      <c r="MIY6" s="195"/>
      <c r="MIZ6" s="195"/>
      <c r="MJA6" s="195"/>
      <c r="MJB6" s="195"/>
      <c r="MJC6" s="195"/>
      <c r="MJD6" s="195"/>
      <c r="MJE6" s="195"/>
      <c r="MJF6" s="195"/>
      <c r="MJG6" s="195"/>
      <c r="MJH6" s="195"/>
      <c r="MJI6" s="195"/>
      <c r="MJJ6" s="195"/>
      <c r="MJK6" s="195"/>
      <c r="MJL6" s="195"/>
      <c r="MJM6" s="195"/>
      <c r="MJN6" s="195"/>
      <c r="MJO6" s="195"/>
      <c r="MJP6" s="195"/>
      <c r="MJQ6" s="195"/>
      <c r="MJR6" s="195"/>
      <c r="MJS6" s="195"/>
      <c r="MJT6" s="195"/>
      <c r="MJU6" s="195"/>
      <c r="MJV6" s="195"/>
      <c r="MJW6" s="195"/>
      <c r="MJX6" s="195"/>
      <c r="MJY6" s="195"/>
      <c r="MJZ6" s="195"/>
      <c r="MKA6" s="195"/>
      <c r="MKB6" s="195"/>
      <c r="MKC6" s="195"/>
      <c r="MKD6" s="195"/>
      <c r="MKE6" s="195"/>
      <c r="MKF6" s="195"/>
      <c r="MKG6" s="195"/>
      <c r="MKH6" s="195"/>
      <c r="MKI6" s="195"/>
      <c r="MKJ6" s="195"/>
      <c r="MKK6" s="195"/>
      <c r="MKL6" s="195"/>
      <c r="MKM6" s="195"/>
      <c r="MKN6" s="195"/>
      <c r="MKO6" s="195"/>
      <c r="MKP6" s="195"/>
      <c r="MKQ6" s="195"/>
      <c r="MKR6" s="195"/>
      <c r="MKS6" s="195"/>
      <c r="MKT6" s="195"/>
      <c r="MKU6" s="195"/>
      <c r="MKV6" s="195"/>
      <c r="MKW6" s="195"/>
      <c r="MKX6" s="195"/>
      <c r="MKY6" s="195"/>
      <c r="MKZ6" s="195"/>
      <c r="MLA6" s="195"/>
      <c r="MLB6" s="195"/>
      <c r="MLC6" s="195"/>
      <c r="MLD6" s="195"/>
      <c r="MLE6" s="195"/>
      <c r="MLF6" s="195"/>
      <c r="MLG6" s="195"/>
      <c r="MLH6" s="195"/>
      <c r="MLI6" s="195"/>
      <c r="MLJ6" s="195"/>
      <c r="MLK6" s="195"/>
      <c r="MLL6" s="195"/>
      <c r="MLM6" s="195"/>
      <c r="MLN6" s="195"/>
      <c r="MLO6" s="195"/>
      <c r="MLP6" s="195"/>
      <c r="MLQ6" s="195"/>
      <c r="MLR6" s="195"/>
      <c r="MLS6" s="195"/>
      <c r="MLT6" s="195"/>
      <c r="MLU6" s="195"/>
      <c r="MLV6" s="195"/>
      <c r="MLW6" s="195"/>
      <c r="MLX6" s="195"/>
      <c r="MLY6" s="195"/>
      <c r="MLZ6" s="195"/>
      <c r="MMA6" s="195"/>
      <c r="MMB6" s="195"/>
      <c r="MMC6" s="195"/>
      <c r="MMD6" s="195"/>
      <c r="MME6" s="195"/>
      <c r="MMF6" s="195"/>
      <c r="MMG6" s="195"/>
      <c r="MMH6" s="195"/>
      <c r="MMI6" s="195"/>
      <c r="MMJ6" s="195"/>
      <c r="MMK6" s="195"/>
      <c r="MML6" s="195"/>
      <c r="MMM6" s="195"/>
      <c r="MMN6" s="195"/>
      <c r="MMO6" s="195"/>
      <c r="MMP6" s="195"/>
      <c r="MMQ6" s="195"/>
      <c r="MMR6" s="195"/>
      <c r="MMS6" s="195"/>
      <c r="MMT6" s="195"/>
      <c r="MMU6" s="195"/>
      <c r="MMV6" s="195"/>
      <c r="MMW6" s="195"/>
      <c r="MMX6" s="195"/>
      <c r="MMY6" s="195"/>
      <c r="MMZ6" s="195"/>
      <c r="MNA6" s="195"/>
      <c r="MNB6" s="195"/>
      <c r="MNC6" s="195"/>
      <c r="MND6" s="195"/>
      <c r="MNE6" s="195"/>
      <c r="MNF6" s="195"/>
      <c r="MNG6" s="195"/>
      <c r="MNH6" s="195"/>
      <c r="MNI6" s="195"/>
      <c r="MNJ6" s="195"/>
      <c r="MNK6" s="195"/>
      <c r="MNL6" s="195"/>
      <c r="MNM6" s="195"/>
      <c r="MNN6" s="195"/>
      <c r="MNO6" s="195"/>
      <c r="MNP6" s="195"/>
      <c r="MNQ6" s="195"/>
      <c r="MNR6" s="195"/>
      <c r="MNS6" s="195"/>
      <c r="MNT6" s="195"/>
      <c r="MNU6" s="195"/>
      <c r="MNV6" s="195"/>
      <c r="MNW6" s="195"/>
      <c r="MNX6" s="195"/>
      <c r="MNY6" s="195"/>
      <c r="MNZ6" s="195"/>
      <c r="MOA6" s="195"/>
      <c r="MOB6" s="195"/>
      <c r="MOC6" s="195"/>
      <c r="MOD6" s="195"/>
      <c r="MOE6" s="195"/>
      <c r="MOF6" s="195"/>
      <c r="MOG6" s="195"/>
      <c r="MOH6" s="195"/>
      <c r="MOI6" s="195"/>
      <c r="MOJ6" s="195"/>
      <c r="MOK6" s="195"/>
      <c r="MOL6" s="195"/>
      <c r="MOM6" s="195"/>
      <c r="MON6" s="195"/>
      <c r="MOO6" s="195"/>
      <c r="MOP6" s="195"/>
      <c r="MOQ6" s="195"/>
      <c r="MOR6" s="195"/>
      <c r="MOS6" s="195"/>
      <c r="MOT6" s="195"/>
      <c r="MOU6" s="195"/>
      <c r="MOV6" s="195"/>
      <c r="MOW6" s="195"/>
      <c r="MOX6" s="195"/>
      <c r="MOY6" s="195"/>
      <c r="MOZ6" s="195"/>
      <c r="MPA6" s="195"/>
      <c r="MPB6" s="195"/>
      <c r="MPC6" s="195"/>
      <c r="MPD6" s="195"/>
      <c r="MPE6" s="195"/>
      <c r="MPF6" s="195"/>
      <c r="MPG6" s="195"/>
      <c r="MPH6" s="195"/>
      <c r="MPI6" s="195"/>
      <c r="MPJ6" s="195"/>
      <c r="MPK6" s="195"/>
      <c r="MPL6" s="195"/>
      <c r="MPM6" s="195"/>
      <c r="MPN6" s="195"/>
      <c r="MPO6" s="195"/>
      <c r="MPP6" s="195"/>
      <c r="MPQ6" s="195"/>
      <c r="MPR6" s="195"/>
      <c r="MPS6" s="195"/>
      <c r="MPT6" s="195"/>
      <c r="MPU6" s="195"/>
      <c r="MPV6" s="195"/>
      <c r="MPW6" s="195"/>
      <c r="MPX6" s="195"/>
      <c r="MPY6" s="195"/>
      <c r="MPZ6" s="195"/>
      <c r="MQA6" s="195"/>
      <c r="MQB6" s="195"/>
      <c r="MQC6" s="195"/>
      <c r="MQD6" s="195"/>
      <c r="MQE6" s="195"/>
      <c r="MQF6" s="195"/>
      <c r="MQG6" s="195"/>
      <c r="MQH6" s="195"/>
      <c r="MQI6" s="195"/>
      <c r="MQJ6" s="195"/>
      <c r="MQK6" s="195"/>
      <c r="MQL6" s="195"/>
      <c r="MQM6" s="195"/>
      <c r="MQN6" s="195"/>
      <c r="MQO6" s="195"/>
      <c r="MQP6" s="195"/>
      <c r="MQQ6" s="195"/>
      <c r="MQR6" s="195"/>
      <c r="MQS6" s="195"/>
      <c r="MQT6" s="195"/>
      <c r="MQU6" s="195"/>
      <c r="MQV6" s="195"/>
      <c r="MQW6" s="195"/>
      <c r="MQX6" s="195"/>
      <c r="MQY6" s="195"/>
      <c r="MQZ6" s="195"/>
      <c r="MRA6" s="195"/>
      <c r="MRB6" s="195"/>
      <c r="MRC6" s="195"/>
      <c r="MRD6" s="195"/>
      <c r="MRE6" s="195"/>
      <c r="MRF6" s="195"/>
      <c r="MRG6" s="195"/>
      <c r="MRH6" s="195"/>
      <c r="MRI6" s="195"/>
      <c r="MRJ6" s="195"/>
      <c r="MRK6" s="195"/>
      <c r="MRL6" s="195"/>
      <c r="MRM6" s="195"/>
      <c r="MRN6" s="195"/>
      <c r="MRO6" s="195"/>
      <c r="MRP6" s="195"/>
      <c r="MRQ6" s="195"/>
      <c r="MRR6" s="195"/>
      <c r="MRS6" s="195"/>
      <c r="MRT6" s="195"/>
      <c r="MRU6" s="195"/>
      <c r="MRV6" s="195"/>
      <c r="MRW6" s="195"/>
      <c r="MRX6" s="195"/>
      <c r="MRY6" s="195"/>
      <c r="MRZ6" s="195"/>
      <c r="MSA6" s="195"/>
      <c r="MSB6" s="195"/>
      <c r="MSC6" s="195"/>
      <c r="MSD6" s="195"/>
      <c r="MSE6" s="195"/>
      <c r="MSF6" s="195"/>
      <c r="MSG6" s="195"/>
      <c r="MSH6" s="195"/>
      <c r="MSI6" s="195"/>
      <c r="MSJ6" s="195"/>
      <c r="MSK6" s="195"/>
      <c r="MSL6" s="195"/>
      <c r="MSM6" s="195"/>
      <c r="MSN6" s="195"/>
      <c r="MSO6" s="195"/>
      <c r="MSP6" s="195"/>
      <c r="MSQ6" s="195"/>
      <c r="MSR6" s="195"/>
      <c r="MSS6" s="195"/>
      <c r="MST6" s="195"/>
      <c r="MSU6" s="195"/>
      <c r="MSV6" s="195"/>
      <c r="MSW6" s="195"/>
      <c r="MSX6" s="195"/>
      <c r="MSY6" s="195"/>
      <c r="MSZ6" s="195"/>
      <c r="MTA6" s="195"/>
      <c r="MTB6" s="195"/>
      <c r="MTC6" s="195"/>
      <c r="MTD6" s="195"/>
      <c r="MTE6" s="195"/>
      <c r="MTF6" s="195"/>
      <c r="MTG6" s="195"/>
      <c r="MTH6" s="195"/>
      <c r="MTI6" s="195"/>
      <c r="MTJ6" s="195"/>
      <c r="MTK6" s="195"/>
      <c r="MTL6" s="195"/>
      <c r="MTM6" s="195"/>
      <c r="MTN6" s="195"/>
      <c r="MTO6" s="195"/>
      <c r="MTP6" s="195"/>
      <c r="MTQ6" s="195"/>
      <c r="MTR6" s="195"/>
      <c r="MTS6" s="195"/>
      <c r="MTT6" s="195"/>
      <c r="MTU6" s="195"/>
      <c r="MTV6" s="195"/>
      <c r="MTW6" s="195"/>
      <c r="MTX6" s="195"/>
      <c r="MTY6" s="195"/>
      <c r="MTZ6" s="195"/>
      <c r="MUA6" s="195"/>
      <c r="MUB6" s="195"/>
      <c r="MUC6" s="195"/>
      <c r="MUD6" s="195"/>
      <c r="MUE6" s="195"/>
      <c r="MUF6" s="195"/>
      <c r="MUG6" s="195"/>
      <c r="MUH6" s="195"/>
      <c r="MUI6" s="195"/>
      <c r="MUJ6" s="195"/>
      <c r="MUK6" s="195"/>
      <c r="MUL6" s="195"/>
      <c r="MUM6" s="195"/>
      <c r="MUN6" s="195"/>
      <c r="MUO6" s="195"/>
      <c r="MUP6" s="195"/>
      <c r="MUQ6" s="195"/>
      <c r="MUR6" s="195"/>
      <c r="MUS6" s="195"/>
      <c r="MUT6" s="195"/>
      <c r="MUU6" s="195"/>
      <c r="MUV6" s="195"/>
      <c r="MUW6" s="195"/>
      <c r="MUX6" s="195"/>
      <c r="MUY6" s="195"/>
      <c r="MUZ6" s="195"/>
      <c r="MVA6" s="195"/>
      <c r="MVB6" s="195"/>
      <c r="MVC6" s="195"/>
      <c r="MVD6" s="195"/>
      <c r="MVE6" s="195"/>
      <c r="MVF6" s="195"/>
      <c r="MVG6" s="195"/>
      <c r="MVH6" s="195"/>
      <c r="MVI6" s="195"/>
      <c r="MVJ6" s="195"/>
      <c r="MVK6" s="195"/>
      <c r="MVL6" s="195"/>
      <c r="MVM6" s="195"/>
      <c r="MVN6" s="195"/>
      <c r="MVO6" s="195"/>
      <c r="MVP6" s="195"/>
      <c r="MVQ6" s="195"/>
      <c r="MVR6" s="195"/>
      <c r="MVS6" s="195"/>
      <c r="MVT6" s="195"/>
      <c r="MVU6" s="195"/>
      <c r="MVV6" s="195"/>
      <c r="MVW6" s="195"/>
      <c r="MVX6" s="195"/>
      <c r="MVY6" s="195"/>
      <c r="MVZ6" s="195"/>
      <c r="MWA6" s="195"/>
      <c r="MWB6" s="195"/>
      <c r="MWC6" s="195"/>
      <c r="MWD6" s="195"/>
      <c r="MWE6" s="195"/>
      <c r="MWF6" s="195"/>
      <c r="MWG6" s="195"/>
      <c r="MWH6" s="195"/>
      <c r="MWI6" s="195"/>
      <c r="MWJ6" s="195"/>
      <c r="MWK6" s="195"/>
      <c r="MWL6" s="195"/>
      <c r="MWM6" s="195"/>
      <c r="MWN6" s="195"/>
      <c r="MWO6" s="195"/>
      <c r="MWP6" s="195"/>
      <c r="MWQ6" s="195"/>
      <c r="MWR6" s="195"/>
      <c r="MWS6" s="195"/>
      <c r="MWT6" s="195"/>
      <c r="MWU6" s="195"/>
      <c r="MWV6" s="195"/>
      <c r="MWW6" s="195"/>
      <c r="MWX6" s="195"/>
      <c r="MWY6" s="195"/>
      <c r="MWZ6" s="195"/>
      <c r="MXA6" s="195"/>
      <c r="MXB6" s="195"/>
      <c r="MXC6" s="195"/>
      <c r="MXD6" s="195"/>
      <c r="MXE6" s="195"/>
      <c r="MXF6" s="195"/>
      <c r="MXG6" s="195"/>
      <c r="MXH6" s="195"/>
      <c r="MXI6" s="195"/>
      <c r="MXJ6" s="195"/>
      <c r="MXK6" s="195"/>
      <c r="MXL6" s="195"/>
      <c r="MXM6" s="195"/>
      <c r="MXN6" s="195"/>
      <c r="MXO6" s="195"/>
      <c r="MXP6" s="195"/>
      <c r="MXQ6" s="195"/>
      <c r="MXR6" s="195"/>
      <c r="MXS6" s="195"/>
      <c r="MXT6" s="195"/>
      <c r="MXU6" s="195"/>
      <c r="MXV6" s="195"/>
      <c r="MXW6" s="195"/>
      <c r="MXX6" s="195"/>
      <c r="MXY6" s="195"/>
      <c r="MXZ6" s="195"/>
      <c r="MYA6" s="195"/>
      <c r="MYB6" s="195"/>
      <c r="MYC6" s="195"/>
      <c r="MYD6" s="195"/>
      <c r="MYE6" s="195"/>
      <c r="MYF6" s="195"/>
      <c r="MYG6" s="195"/>
      <c r="MYH6" s="195"/>
      <c r="MYI6" s="195"/>
      <c r="MYJ6" s="195"/>
      <c r="MYK6" s="195"/>
      <c r="MYL6" s="195"/>
      <c r="MYM6" s="195"/>
      <c r="MYN6" s="195"/>
      <c r="MYO6" s="195"/>
      <c r="MYP6" s="195"/>
      <c r="MYQ6" s="195"/>
      <c r="MYR6" s="195"/>
      <c r="MYS6" s="195"/>
      <c r="MYT6" s="195"/>
      <c r="MYU6" s="195"/>
      <c r="MYV6" s="195"/>
      <c r="MYW6" s="195"/>
      <c r="MYX6" s="195"/>
      <c r="MYY6" s="195"/>
      <c r="MYZ6" s="195"/>
      <c r="MZA6" s="195"/>
      <c r="MZB6" s="195"/>
      <c r="MZC6" s="195"/>
      <c r="MZD6" s="195"/>
      <c r="MZE6" s="195"/>
      <c r="MZF6" s="195"/>
      <c r="MZG6" s="195"/>
      <c r="MZH6" s="195"/>
      <c r="MZI6" s="195"/>
      <c r="MZJ6" s="195"/>
      <c r="MZK6" s="195"/>
      <c r="MZL6" s="195"/>
      <c r="MZM6" s="195"/>
      <c r="MZN6" s="195"/>
      <c r="MZO6" s="195"/>
      <c r="MZP6" s="195"/>
      <c r="MZQ6" s="195"/>
      <c r="MZR6" s="195"/>
      <c r="MZS6" s="195"/>
      <c r="MZT6" s="195"/>
      <c r="MZU6" s="195"/>
      <c r="MZV6" s="195"/>
      <c r="MZW6" s="195"/>
      <c r="MZX6" s="195"/>
      <c r="MZY6" s="195"/>
      <c r="MZZ6" s="195"/>
      <c r="NAA6" s="195"/>
      <c r="NAB6" s="195"/>
      <c r="NAC6" s="195"/>
      <c r="NAD6" s="195"/>
      <c r="NAE6" s="195"/>
      <c r="NAF6" s="195"/>
      <c r="NAG6" s="195"/>
      <c r="NAH6" s="195"/>
      <c r="NAI6" s="195"/>
      <c r="NAJ6" s="195"/>
      <c r="NAK6" s="195"/>
      <c r="NAL6" s="195"/>
      <c r="NAM6" s="195"/>
      <c r="NAN6" s="195"/>
      <c r="NAO6" s="195"/>
      <c r="NAP6" s="195"/>
      <c r="NAQ6" s="195"/>
      <c r="NAR6" s="195"/>
      <c r="NAS6" s="195"/>
      <c r="NAT6" s="195"/>
      <c r="NAU6" s="195"/>
      <c r="NAV6" s="195"/>
      <c r="NAW6" s="195"/>
      <c r="NAX6" s="195"/>
      <c r="NAY6" s="195"/>
      <c r="NAZ6" s="195"/>
      <c r="NBA6" s="195"/>
      <c r="NBB6" s="195"/>
      <c r="NBC6" s="195"/>
      <c r="NBD6" s="195"/>
      <c r="NBE6" s="195"/>
      <c r="NBF6" s="195"/>
      <c r="NBG6" s="195"/>
      <c r="NBH6" s="195"/>
      <c r="NBI6" s="195"/>
      <c r="NBJ6" s="195"/>
      <c r="NBK6" s="195"/>
      <c r="NBL6" s="195"/>
      <c r="NBM6" s="195"/>
      <c r="NBN6" s="195"/>
      <c r="NBO6" s="195"/>
      <c r="NBP6" s="195"/>
      <c r="NBQ6" s="195"/>
      <c r="NBR6" s="195"/>
      <c r="NBS6" s="195"/>
      <c r="NBT6" s="195"/>
      <c r="NBU6" s="195"/>
      <c r="NBV6" s="195"/>
      <c r="NBW6" s="195"/>
      <c r="NBX6" s="195"/>
      <c r="NBY6" s="195"/>
      <c r="NBZ6" s="195"/>
      <c r="NCA6" s="195"/>
      <c r="NCB6" s="195"/>
      <c r="NCC6" s="195"/>
      <c r="NCD6" s="195"/>
      <c r="NCE6" s="195"/>
      <c r="NCF6" s="195"/>
      <c r="NCG6" s="195"/>
      <c r="NCH6" s="195"/>
      <c r="NCI6" s="195"/>
      <c r="NCJ6" s="195"/>
      <c r="NCK6" s="195"/>
      <c r="NCL6" s="195"/>
      <c r="NCM6" s="195"/>
      <c r="NCN6" s="195"/>
      <c r="NCO6" s="195"/>
      <c r="NCP6" s="195"/>
      <c r="NCQ6" s="195"/>
      <c r="NCR6" s="195"/>
      <c r="NCS6" s="195"/>
      <c r="NCT6" s="195"/>
      <c r="NCU6" s="195"/>
      <c r="NCV6" s="195"/>
      <c r="NCW6" s="195"/>
      <c r="NCX6" s="195"/>
      <c r="NCY6" s="195"/>
      <c r="NCZ6" s="195"/>
      <c r="NDA6" s="195"/>
      <c r="NDB6" s="195"/>
      <c r="NDC6" s="195"/>
      <c r="NDD6" s="195"/>
      <c r="NDE6" s="195"/>
      <c r="NDF6" s="195"/>
      <c r="NDG6" s="195"/>
      <c r="NDH6" s="195"/>
      <c r="NDI6" s="195"/>
      <c r="NDJ6" s="195"/>
      <c r="NDK6" s="195"/>
      <c r="NDL6" s="195"/>
      <c r="NDM6" s="195"/>
      <c r="NDN6" s="195"/>
      <c r="NDO6" s="195"/>
      <c r="NDP6" s="195"/>
      <c r="NDQ6" s="195"/>
      <c r="NDR6" s="195"/>
      <c r="NDS6" s="195"/>
      <c r="NDT6" s="195"/>
      <c r="NDU6" s="195"/>
      <c r="NDV6" s="195"/>
      <c r="NDW6" s="195"/>
      <c r="NDX6" s="195"/>
      <c r="NDY6" s="195"/>
      <c r="NDZ6" s="195"/>
      <c r="NEA6" s="195"/>
      <c r="NEB6" s="195"/>
      <c r="NEC6" s="195"/>
      <c r="NED6" s="195"/>
      <c r="NEE6" s="195"/>
      <c r="NEF6" s="195"/>
      <c r="NEG6" s="195"/>
      <c r="NEH6" s="195"/>
      <c r="NEI6" s="195"/>
      <c r="NEJ6" s="195"/>
      <c r="NEK6" s="195"/>
      <c r="NEL6" s="195"/>
      <c r="NEM6" s="195"/>
      <c r="NEN6" s="195"/>
      <c r="NEO6" s="195"/>
      <c r="NEP6" s="195"/>
      <c r="NEQ6" s="195"/>
      <c r="NER6" s="195"/>
      <c r="NES6" s="195"/>
      <c r="NET6" s="195"/>
      <c r="NEU6" s="195"/>
      <c r="NEV6" s="195"/>
      <c r="NEW6" s="195"/>
      <c r="NEX6" s="195"/>
      <c r="NEY6" s="195"/>
      <c r="NEZ6" s="195"/>
      <c r="NFA6" s="195"/>
      <c r="NFB6" s="195"/>
      <c r="NFC6" s="195"/>
      <c r="NFD6" s="195"/>
      <c r="NFE6" s="195"/>
      <c r="NFF6" s="195"/>
      <c r="NFG6" s="195"/>
      <c r="NFH6" s="195"/>
      <c r="NFI6" s="195"/>
      <c r="NFJ6" s="195"/>
      <c r="NFK6" s="195"/>
      <c r="NFL6" s="195"/>
      <c r="NFM6" s="195"/>
      <c r="NFN6" s="195"/>
      <c r="NFO6" s="195"/>
      <c r="NFP6" s="195"/>
      <c r="NFQ6" s="195"/>
      <c r="NFR6" s="195"/>
      <c r="NFS6" s="195"/>
      <c r="NFT6" s="195"/>
      <c r="NFU6" s="195"/>
      <c r="NFV6" s="195"/>
      <c r="NFW6" s="195"/>
      <c r="NFX6" s="195"/>
      <c r="NFY6" s="195"/>
      <c r="NFZ6" s="195"/>
      <c r="NGA6" s="195"/>
      <c r="NGB6" s="195"/>
      <c r="NGC6" s="195"/>
      <c r="NGD6" s="195"/>
      <c r="NGE6" s="195"/>
      <c r="NGF6" s="195"/>
      <c r="NGG6" s="195"/>
      <c r="NGH6" s="195"/>
      <c r="NGI6" s="195"/>
      <c r="NGJ6" s="195"/>
      <c r="NGK6" s="195"/>
      <c r="NGL6" s="195"/>
      <c r="NGM6" s="195"/>
      <c r="NGN6" s="195"/>
      <c r="NGO6" s="195"/>
      <c r="NGP6" s="195"/>
      <c r="NGQ6" s="195"/>
      <c r="NGR6" s="195"/>
      <c r="NGS6" s="195"/>
      <c r="NGT6" s="195"/>
      <c r="NGU6" s="195"/>
      <c r="NGV6" s="195"/>
      <c r="NGW6" s="195"/>
      <c r="NGX6" s="195"/>
      <c r="NGY6" s="195"/>
      <c r="NGZ6" s="195"/>
      <c r="NHA6" s="195"/>
      <c r="NHB6" s="195"/>
      <c r="NHC6" s="195"/>
      <c r="NHD6" s="195"/>
      <c r="NHE6" s="195"/>
      <c r="NHF6" s="195"/>
      <c r="NHG6" s="195"/>
      <c r="NHH6" s="195"/>
      <c r="NHI6" s="195"/>
      <c r="NHJ6" s="195"/>
      <c r="NHK6" s="195"/>
      <c r="NHL6" s="195"/>
      <c r="NHM6" s="195"/>
      <c r="NHN6" s="195"/>
      <c r="NHO6" s="195"/>
      <c r="NHP6" s="195"/>
      <c r="NHQ6" s="195"/>
      <c r="NHR6" s="195"/>
      <c r="NHS6" s="195"/>
      <c r="NHT6" s="195"/>
      <c r="NHU6" s="195"/>
      <c r="NHV6" s="195"/>
      <c r="NHW6" s="195"/>
      <c r="NHX6" s="195"/>
      <c r="NHY6" s="195"/>
      <c r="NHZ6" s="195"/>
      <c r="NIA6" s="195"/>
      <c r="NIB6" s="195"/>
      <c r="NIC6" s="195"/>
      <c r="NID6" s="195"/>
      <c r="NIE6" s="195"/>
      <c r="NIF6" s="195"/>
      <c r="NIG6" s="195"/>
      <c r="NIH6" s="195"/>
      <c r="NII6" s="195"/>
      <c r="NIJ6" s="195"/>
      <c r="NIK6" s="195"/>
      <c r="NIL6" s="195"/>
      <c r="NIM6" s="195"/>
      <c r="NIN6" s="195"/>
      <c r="NIO6" s="195"/>
      <c r="NIP6" s="195"/>
      <c r="NIQ6" s="195"/>
      <c r="NIR6" s="195"/>
      <c r="NIS6" s="195"/>
      <c r="NIT6" s="195"/>
      <c r="NIU6" s="195"/>
      <c r="NIV6" s="195"/>
      <c r="NIW6" s="195"/>
      <c r="NIX6" s="195"/>
      <c r="NIY6" s="195"/>
      <c r="NIZ6" s="195"/>
      <c r="NJA6" s="195"/>
      <c r="NJB6" s="195"/>
      <c r="NJC6" s="195"/>
      <c r="NJD6" s="195"/>
      <c r="NJE6" s="195"/>
      <c r="NJF6" s="195"/>
      <c r="NJG6" s="195"/>
      <c r="NJH6" s="195"/>
      <c r="NJI6" s="195"/>
      <c r="NJJ6" s="195"/>
      <c r="NJK6" s="195"/>
      <c r="NJL6" s="195"/>
      <c r="NJM6" s="195"/>
      <c r="NJN6" s="195"/>
      <c r="NJO6" s="195"/>
      <c r="NJP6" s="195"/>
      <c r="NJQ6" s="195"/>
      <c r="NJR6" s="195"/>
      <c r="NJS6" s="195"/>
      <c r="NJT6" s="195"/>
      <c r="NJU6" s="195"/>
      <c r="NJV6" s="195"/>
      <c r="NJW6" s="195"/>
      <c r="NJX6" s="195"/>
      <c r="NJY6" s="195"/>
      <c r="NJZ6" s="195"/>
      <c r="NKA6" s="195"/>
      <c r="NKB6" s="195"/>
      <c r="NKC6" s="195"/>
      <c r="NKD6" s="195"/>
      <c r="NKE6" s="195"/>
      <c r="NKF6" s="195"/>
      <c r="NKG6" s="195"/>
      <c r="NKH6" s="195"/>
      <c r="NKI6" s="195"/>
      <c r="NKJ6" s="195"/>
      <c r="NKK6" s="195"/>
      <c r="NKL6" s="195"/>
      <c r="NKM6" s="195"/>
      <c r="NKN6" s="195"/>
      <c r="NKO6" s="195"/>
      <c r="NKP6" s="195"/>
      <c r="NKQ6" s="195"/>
      <c r="NKR6" s="195"/>
      <c r="NKS6" s="195"/>
      <c r="NKT6" s="195"/>
      <c r="NKU6" s="195"/>
      <c r="NKV6" s="195"/>
      <c r="NKW6" s="195"/>
      <c r="NKX6" s="195"/>
      <c r="NKY6" s="195"/>
      <c r="NKZ6" s="195"/>
      <c r="NLA6" s="195"/>
      <c r="NLB6" s="195"/>
      <c r="NLC6" s="195"/>
      <c r="NLD6" s="195"/>
      <c r="NLE6" s="195"/>
      <c r="NLF6" s="195"/>
      <c r="NLG6" s="195"/>
      <c r="NLH6" s="195"/>
      <c r="NLI6" s="195"/>
      <c r="NLJ6" s="195"/>
      <c r="NLK6" s="195"/>
      <c r="NLL6" s="195"/>
      <c r="NLM6" s="195"/>
      <c r="NLN6" s="195"/>
      <c r="NLO6" s="195"/>
      <c r="NLP6" s="195"/>
      <c r="NLQ6" s="195"/>
      <c r="NLR6" s="195"/>
      <c r="NLS6" s="195"/>
      <c r="NLT6" s="195"/>
      <c r="NLU6" s="195"/>
      <c r="NLV6" s="195"/>
      <c r="NLW6" s="195"/>
      <c r="NLX6" s="195"/>
      <c r="NLY6" s="195"/>
      <c r="NLZ6" s="195"/>
      <c r="NMA6" s="195"/>
      <c r="NMB6" s="195"/>
      <c r="NMC6" s="195"/>
      <c r="NMD6" s="195"/>
      <c r="NME6" s="195"/>
      <c r="NMF6" s="195"/>
      <c r="NMG6" s="195"/>
      <c r="NMH6" s="195"/>
      <c r="NMI6" s="195"/>
      <c r="NMJ6" s="195"/>
      <c r="NMK6" s="195"/>
      <c r="NML6" s="195"/>
      <c r="NMM6" s="195"/>
      <c r="NMN6" s="195"/>
      <c r="NMO6" s="195"/>
      <c r="NMP6" s="195"/>
      <c r="NMQ6" s="195"/>
      <c r="NMR6" s="195"/>
      <c r="NMS6" s="195"/>
      <c r="NMT6" s="195"/>
      <c r="NMU6" s="195"/>
      <c r="NMV6" s="195"/>
      <c r="NMW6" s="195"/>
      <c r="NMX6" s="195"/>
      <c r="NMY6" s="195"/>
      <c r="NMZ6" s="195"/>
      <c r="NNA6" s="195"/>
      <c r="NNB6" s="195"/>
      <c r="NNC6" s="195"/>
      <c r="NND6" s="195"/>
      <c r="NNE6" s="195"/>
      <c r="NNF6" s="195"/>
      <c r="NNG6" s="195"/>
      <c r="NNH6" s="195"/>
      <c r="NNI6" s="195"/>
      <c r="NNJ6" s="195"/>
      <c r="NNK6" s="195"/>
      <c r="NNL6" s="195"/>
      <c r="NNM6" s="195"/>
      <c r="NNN6" s="195"/>
      <c r="NNO6" s="195"/>
      <c r="NNP6" s="195"/>
      <c r="NNQ6" s="195"/>
      <c r="NNR6" s="195"/>
      <c r="NNS6" s="195"/>
      <c r="NNT6" s="195"/>
      <c r="NNU6" s="195"/>
      <c r="NNV6" s="195"/>
      <c r="NNW6" s="195"/>
      <c r="NNX6" s="195"/>
      <c r="NNY6" s="195"/>
      <c r="NNZ6" s="195"/>
      <c r="NOA6" s="195"/>
      <c r="NOB6" s="195"/>
      <c r="NOC6" s="195"/>
      <c r="NOD6" s="195"/>
      <c r="NOE6" s="195"/>
      <c r="NOF6" s="195"/>
      <c r="NOG6" s="195"/>
      <c r="NOH6" s="195"/>
      <c r="NOI6" s="195"/>
      <c r="NOJ6" s="195"/>
      <c r="NOK6" s="195"/>
      <c r="NOL6" s="195"/>
      <c r="NOM6" s="195"/>
      <c r="NON6" s="195"/>
      <c r="NOO6" s="195"/>
      <c r="NOP6" s="195"/>
      <c r="NOQ6" s="195"/>
      <c r="NOR6" s="195"/>
      <c r="NOS6" s="195"/>
      <c r="NOT6" s="195"/>
      <c r="NOU6" s="195"/>
      <c r="NOV6" s="195"/>
      <c r="NOW6" s="195"/>
      <c r="NOX6" s="195"/>
      <c r="NOY6" s="195"/>
      <c r="NOZ6" s="195"/>
      <c r="NPA6" s="195"/>
      <c r="NPB6" s="195"/>
      <c r="NPC6" s="195"/>
      <c r="NPD6" s="195"/>
      <c r="NPE6" s="195"/>
      <c r="NPF6" s="195"/>
      <c r="NPG6" s="195"/>
      <c r="NPH6" s="195"/>
      <c r="NPI6" s="195"/>
      <c r="NPJ6" s="195"/>
      <c r="NPK6" s="195"/>
      <c r="NPL6" s="195"/>
      <c r="NPM6" s="195"/>
      <c r="NPN6" s="195"/>
      <c r="NPO6" s="195"/>
      <c r="NPP6" s="195"/>
      <c r="NPQ6" s="195"/>
      <c r="NPR6" s="195"/>
      <c r="NPS6" s="195"/>
      <c r="NPT6" s="195"/>
      <c r="NPU6" s="195"/>
      <c r="NPV6" s="195"/>
      <c r="NPW6" s="195"/>
      <c r="NPX6" s="195"/>
      <c r="NPY6" s="195"/>
      <c r="NPZ6" s="195"/>
      <c r="NQA6" s="195"/>
      <c r="NQB6" s="195"/>
      <c r="NQC6" s="195"/>
      <c r="NQD6" s="195"/>
      <c r="NQE6" s="195"/>
      <c r="NQF6" s="195"/>
      <c r="NQG6" s="195"/>
      <c r="NQH6" s="195"/>
      <c r="NQI6" s="195"/>
      <c r="NQJ6" s="195"/>
      <c r="NQK6" s="195"/>
      <c r="NQL6" s="195"/>
      <c r="NQM6" s="195"/>
      <c r="NQN6" s="195"/>
      <c r="NQO6" s="195"/>
      <c r="NQP6" s="195"/>
      <c r="NQQ6" s="195"/>
      <c r="NQR6" s="195"/>
      <c r="NQS6" s="195"/>
      <c r="NQT6" s="195"/>
      <c r="NQU6" s="195"/>
      <c r="NQV6" s="195"/>
      <c r="NQW6" s="195"/>
      <c r="NQX6" s="195"/>
      <c r="NQY6" s="195"/>
      <c r="NQZ6" s="195"/>
      <c r="NRA6" s="195"/>
      <c r="NRB6" s="195"/>
      <c r="NRC6" s="195"/>
      <c r="NRD6" s="195"/>
      <c r="NRE6" s="195"/>
      <c r="NRF6" s="195"/>
      <c r="NRG6" s="195"/>
      <c r="NRH6" s="195"/>
      <c r="NRI6" s="195"/>
      <c r="NRJ6" s="195"/>
      <c r="NRK6" s="195"/>
      <c r="NRL6" s="195"/>
      <c r="NRM6" s="195"/>
      <c r="NRN6" s="195"/>
      <c r="NRO6" s="195"/>
      <c r="NRP6" s="195"/>
      <c r="NRQ6" s="195"/>
      <c r="NRR6" s="195"/>
      <c r="NRS6" s="195"/>
      <c r="NRT6" s="195"/>
      <c r="NRU6" s="195"/>
      <c r="NRV6" s="195"/>
      <c r="NRW6" s="195"/>
      <c r="NRX6" s="195"/>
      <c r="NRY6" s="195"/>
      <c r="NRZ6" s="195"/>
      <c r="NSA6" s="195"/>
      <c r="NSB6" s="195"/>
      <c r="NSC6" s="195"/>
      <c r="NSD6" s="195"/>
      <c r="NSE6" s="195"/>
      <c r="NSF6" s="195"/>
      <c r="NSG6" s="195"/>
      <c r="NSH6" s="195"/>
      <c r="NSI6" s="195"/>
      <c r="NSJ6" s="195"/>
      <c r="NSK6" s="195"/>
      <c r="NSL6" s="195"/>
      <c r="NSM6" s="195"/>
      <c r="NSN6" s="195"/>
      <c r="NSO6" s="195"/>
      <c r="NSP6" s="195"/>
      <c r="NSQ6" s="195"/>
      <c r="NSR6" s="195"/>
      <c r="NSS6" s="195"/>
      <c r="NST6" s="195"/>
      <c r="NSU6" s="195"/>
      <c r="NSV6" s="195"/>
      <c r="NSW6" s="195"/>
      <c r="NSX6" s="195"/>
      <c r="NSY6" s="195"/>
      <c r="NSZ6" s="195"/>
      <c r="NTA6" s="195"/>
      <c r="NTB6" s="195"/>
      <c r="NTC6" s="195"/>
      <c r="NTD6" s="195"/>
      <c r="NTE6" s="195"/>
      <c r="NTF6" s="195"/>
      <c r="NTG6" s="195"/>
      <c r="NTH6" s="195"/>
      <c r="NTI6" s="195"/>
      <c r="NTJ6" s="195"/>
      <c r="NTK6" s="195"/>
      <c r="NTL6" s="195"/>
      <c r="NTM6" s="195"/>
      <c r="NTN6" s="195"/>
      <c r="NTO6" s="195"/>
      <c r="NTP6" s="195"/>
      <c r="NTQ6" s="195"/>
      <c r="NTR6" s="195"/>
      <c r="NTS6" s="195"/>
      <c r="NTT6" s="195"/>
      <c r="NTU6" s="195"/>
      <c r="NTV6" s="195"/>
      <c r="NTW6" s="195"/>
      <c r="NTX6" s="195"/>
      <c r="NTY6" s="195"/>
      <c r="NTZ6" s="195"/>
      <c r="NUA6" s="195"/>
      <c r="NUB6" s="195"/>
      <c r="NUC6" s="195"/>
      <c r="NUD6" s="195"/>
      <c r="NUE6" s="195"/>
      <c r="NUF6" s="195"/>
      <c r="NUG6" s="195"/>
      <c r="NUH6" s="195"/>
      <c r="NUI6" s="195"/>
      <c r="NUJ6" s="195"/>
      <c r="NUK6" s="195"/>
      <c r="NUL6" s="195"/>
      <c r="NUM6" s="195"/>
      <c r="NUN6" s="195"/>
      <c r="NUO6" s="195"/>
      <c r="NUP6" s="195"/>
      <c r="NUQ6" s="195"/>
      <c r="NUR6" s="195"/>
      <c r="NUS6" s="195"/>
      <c r="NUT6" s="195"/>
      <c r="NUU6" s="195"/>
      <c r="NUV6" s="195"/>
      <c r="NUW6" s="195"/>
      <c r="NUX6" s="195"/>
      <c r="NUY6" s="195"/>
      <c r="NUZ6" s="195"/>
      <c r="NVA6" s="195"/>
      <c r="NVB6" s="195"/>
      <c r="NVC6" s="195"/>
      <c r="NVD6" s="195"/>
      <c r="NVE6" s="195"/>
      <c r="NVF6" s="195"/>
      <c r="NVG6" s="195"/>
      <c r="NVH6" s="195"/>
      <c r="NVI6" s="195"/>
      <c r="NVJ6" s="195"/>
      <c r="NVK6" s="195"/>
      <c r="NVL6" s="195"/>
      <c r="NVM6" s="195"/>
      <c r="NVN6" s="195"/>
      <c r="NVO6" s="195"/>
      <c r="NVP6" s="195"/>
      <c r="NVQ6" s="195"/>
      <c r="NVR6" s="195"/>
      <c r="NVS6" s="195"/>
      <c r="NVT6" s="195"/>
      <c r="NVU6" s="195"/>
      <c r="NVV6" s="195"/>
      <c r="NVW6" s="195"/>
      <c r="NVX6" s="195"/>
      <c r="NVY6" s="195"/>
      <c r="NVZ6" s="195"/>
      <c r="NWA6" s="195"/>
      <c r="NWB6" s="195"/>
      <c r="NWC6" s="195"/>
      <c r="NWD6" s="195"/>
      <c r="NWE6" s="195"/>
      <c r="NWF6" s="195"/>
      <c r="NWG6" s="195"/>
      <c r="NWH6" s="195"/>
      <c r="NWI6" s="195"/>
      <c r="NWJ6" s="195"/>
      <c r="NWK6" s="195"/>
      <c r="NWL6" s="195"/>
      <c r="NWM6" s="195"/>
      <c r="NWN6" s="195"/>
      <c r="NWO6" s="195"/>
      <c r="NWP6" s="195"/>
      <c r="NWQ6" s="195"/>
      <c r="NWR6" s="195"/>
      <c r="NWS6" s="195"/>
      <c r="NWT6" s="195"/>
      <c r="NWU6" s="195"/>
      <c r="NWV6" s="195"/>
      <c r="NWW6" s="195"/>
      <c r="NWX6" s="195"/>
      <c r="NWY6" s="195"/>
      <c r="NWZ6" s="195"/>
      <c r="NXA6" s="195"/>
      <c r="NXB6" s="195"/>
      <c r="NXC6" s="195"/>
      <c r="NXD6" s="195"/>
      <c r="NXE6" s="195"/>
      <c r="NXF6" s="195"/>
      <c r="NXG6" s="195"/>
      <c r="NXH6" s="195"/>
      <c r="NXI6" s="195"/>
      <c r="NXJ6" s="195"/>
      <c r="NXK6" s="195"/>
      <c r="NXL6" s="195"/>
      <c r="NXM6" s="195"/>
      <c r="NXN6" s="195"/>
      <c r="NXO6" s="195"/>
      <c r="NXP6" s="195"/>
      <c r="NXQ6" s="195"/>
      <c r="NXR6" s="195"/>
      <c r="NXS6" s="195"/>
      <c r="NXT6" s="195"/>
      <c r="NXU6" s="195"/>
      <c r="NXV6" s="195"/>
      <c r="NXW6" s="195"/>
      <c r="NXX6" s="195"/>
      <c r="NXY6" s="195"/>
      <c r="NXZ6" s="195"/>
      <c r="NYA6" s="195"/>
      <c r="NYB6" s="195"/>
      <c r="NYC6" s="195"/>
      <c r="NYD6" s="195"/>
      <c r="NYE6" s="195"/>
      <c r="NYF6" s="195"/>
      <c r="NYG6" s="195"/>
      <c r="NYH6" s="195"/>
      <c r="NYI6" s="195"/>
      <c r="NYJ6" s="195"/>
      <c r="NYK6" s="195"/>
      <c r="NYL6" s="195"/>
      <c r="NYM6" s="195"/>
      <c r="NYN6" s="195"/>
      <c r="NYO6" s="195"/>
      <c r="NYP6" s="195"/>
      <c r="NYQ6" s="195"/>
      <c r="NYR6" s="195"/>
      <c r="NYS6" s="195"/>
      <c r="NYT6" s="195"/>
      <c r="NYU6" s="195"/>
      <c r="NYV6" s="195"/>
      <c r="NYW6" s="195"/>
      <c r="NYX6" s="195"/>
      <c r="NYY6" s="195"/>
      <c r="NYZ6" s="195"/>
      <c r="NZA6" s="195"/>
      <c r="NZB6" s="195"/>
      <c r="NZC6" s="195"/>
      <c r="NZD6" s="195"/>
      <c r="NZE6" s="195"/>
      <c r="NZF6" s="195"/>
      <c r="NZG6" s="195"/>
      <c r="NZH6" s="195"/>
      <c r="NZI6" s="195"/>
      <c r="NZJ6" s="195"/>
      <c r="NZK6" s="195"/>
      <c r="NZL6" s="195"/>
      <c r="NZM6" s="195"/>
      <c r="NZN6" s="195"/>
      <c r="NZO6" s="195"/>
      <c r="NZP6" s="195"/>
      <c r="NZQ6" s="195"/>
      <c r="NZR6" s="195"/>
      <c r="NZS6" s="195"/>
      <c r="NZT6" s="195"/>
      <c r="NZU6" s="195"/>
      <c r="NZV6" s="195"/>
      <c r="NZW6" s="195"/>
      <c r="NZX6" s="195"/>
      <c r="NZY6" s="195"/>
      <c r="NZZ6" s="195"/>
      <c r="OAA6" s="195"/>
      <c r="OAB6" s="195"/>
      <c r="OAC6" s="195"/>
      <c r="OAD6" s="195"/>
      <c r="OAE6" s="195"/>
      <c r="OAF6" s="195"/>
      <c r="OAG6" s="195"/>
      <c r="OAH6" s="195"/>
      <c r="OAI6" s="195"/>
      <c r="OAJ6" s="195"/>
      <c r="OAK6" s="195"/>
      <c r="OAL6" s="195"/>
      <c r="OAM6" s="195"/>
      <c r="OAN6" s="195"/>
      <c r="OAO6" s="195"/>
      <c r="OAP6" s="195"/>
      <c r="OAQ6" s="195"/>
      <c r="OAR6" s="195"/>
      <c r="OAS6" s="195"/>
      <c r="OAT6" s="195"/>
      <c r="OAU6" s="195"/>
      <c r="OAV6" s="195"/>
      <c r="OAW6" s="195"/>
      <c r="OAX6" s="195"/>
      <c r="OAY6" s="195"/>
      <c r="OAZ6" s="195"/>
      <c r="OBA6" s="195"/>
      <c r="OBB6" s="195"/>
      <c r="OBC6" s="195"/>
      <c r="OBD6" s="195"/>
      <c r="OBE6" s="195"/>
      <c r="OBF6" s="195"/>
      <c r="OBG6" s="195"/>
      <c r="OBH6" s="195"/>
      <c r="OBI6" s="195"/>
      <c r="OBJ6" s="195"/>
      <c r="OBK6" s="195"/>
      <c r="OBL6" s="195"/>
      <c r="OBM6" s="195"/>
      <c r="OBN6" s="195"/>
      <c r="OBO6" s="195"/>
      <c r="OBP6" s="195"/>
      <c r="OBQ6" s="195"/>
      <c r="OBR6" s="195"/>
      <c r="OBS6" s="195"/>
      <c r="OBT6" s="195"/>
      <c r="OBU6" s="195"/>
      <c r="OBV6" s="195"/>
      <c r="OBW6" s="195"/>
      <c r="OBX6" s="195"/>
      <c r="OBY6" s="195"/>
      <c r="OBZ6" s="195"/>
      <c r="OCA6" s="195"/>
      <c r="OCB6" s="195"/>
      <c r="OCC6" s="195"/>
      <c r="OCD6" s="195"/>
      <c r="OCE6" s="195"/>
      <c r="OCF6" s="195"/>
      <c r="OCG6" s="195"/>
      <c r="OCH6" s="195"/>
      <c r="OCI6" s="195"/>
      <c r="OCJ6" s="195"/>
      <c r="OCK6" s="195"/>
      <c r="OCL6" s="195"/>
      <c r="OCM6" s="195"/>
      <c r="OCN6" s="195"/>
      <c r="OCO6" s="195"/>
      <c r="OCP6" s="195"/>
      <c r="OCQ6" s="195"/>
      <c r="OCR6" s="195"/>
      <c r="OCS6" s="195"/>
      <c r="OCT6" s="195"/>
      <c r="OCU6" s="195"/>
      <c r="OCV6" s="195"/>
      <c r="OCW6" s="195"/>
      <c r="OCX6" s="195"/>
      <c r="OCY6" s="195"/>
      <c r="OCZ6" s="195"/>
      <c r="ODA6" s="195"/>
      <c r="ODB6" s="195"/>
      <c r="ODC6" s="195"/>
      <c r="ODD6" s="195"/>
      <c r="ODE6" s="195"/>
      <c r="ODF6" s="195"/>
      <c r="ODG6" s="195"/>
      <c r="ODH6" s="195"/>
      <c r="ODI6" s="195"/>
      <c r="ODJ6" s="195"/>
      <c r="ODK6" s="195"/>
      <c r="ODL6" s="195"/>
      <c r="ODM6" s="195"/>
      <c r="ODN6" s="195"/>
      <c r="ODO6" s="195"/>
      <c r="ODP6" s="195"/>
      <c r="ODQ6" s="195"/>
      <c r="ODR6" s="195"/>
      <c r="ODS6" s="195"/>
      <c r="ODT6" s="195"/>
      <c r="ODU6" s="195"/>
      <c r="ODV6" s="195"/>
      <c r="ODW6" s="195"/>
      <c r="ODX6" s="195"/>
      <c r="ODY6" s="195"/>
      <c r="ODZ6" s="195"/>
      <c r="OEA6" s="195"/>
      <c r="OEB6" s="195"/>
      <c r="OEC6" s="195"/>
      <c r="OED6" s="195"/>
      <c r="OEE6" s="195"/>
      <c r="OEF6" s="195"/>
      <c r="OEG6" s="195"/>
      <c r="OEH6" s="195"/>
      <c r="OEI6" s="195"/>
      <c r="OEJ6" s="195"/>
      <c r="OEK6" s="195"/>
      <c r="OEL6" s="195"/>
      <c r="OEM6" s="195"/>
      <c r="OEN6" s="195"/>
      <c r="OEO6" s="195"/>
      <c r="OEP6" s="195"/>
      <c r="OEQ6" s="195"/>
      <c r="OER6" s="195"/>
      <c r="OES6" s="195"/>
      <c r="OET6" s="195"/>
      <c r="OEU6" s="195"/>
      <c r="OEV6" s="195"/>
      <c r="OEW6" s="195"/>
      <c r="OEX6" s="195"/>
      <c r="OEY6" s="195"/>
      <c r="OEZ6" s="195"/>
      <c r="OFA6" s="195"/>
      <c r="OFB6" s="195"/>
      <c r="OFC6" s="195"/>
      <c r="OFD6" s="195"/>
      <c r="OFE6" s="195"/>
      <c r="OFF6" s="195"/>
      <c r="OFG6" s="195"/>
      <c r="OFH6" s="195"/>
      <c r="OFI6" s="195"/>
      <c r="OFJ6" s="195"/>
      <c r="OFK6" s="195"/>
      <c r="OFL6" s="195"/>
      <c r="OFM6" s="195"/>
      <c r="OFN6" s="195"/>
      <c r="OFO6" s="195"/>
      <c r="OFP6" s="195"/>
      <c r="OFQ6" s="195"/>
      <c r="OFR6" s="195"/>
      <c r="OFS6" s="195"/>
      <c r="OFT6" s="195"/>
      <c r="OFU6" s="195"/>
      <c r="OFV6" s="195"/>
      <c r="OFW6" s="195"/>
      <c r="OFX6" s="195"/>
      <c r="OFY6" s="195"/>
      <c r="OFZ6" s="195"/>
      <c r="OGA6" s="195"/>
      <c r="OGB6" s="195"/>
      <c r="OGC6" s="195"/>
      <c r="OGD6" s="195"/>
      <c r="OGE6" s="195"/>
      <c r="OGF6" s="195"/>
      <c r="OGG6" s="195"/>
      <c r="OGH6" s="195"/>
      <c r="OGI6" s="195"/>
      <c r="OGJ6" s="195"/>
      <c r="OGK6" s="195"/>
      <c r="OGL6" s="195"/>
      <c r="OGM6" s="195"/>
      <c r="OGN6" s="195"/>
      <c r="OGO6" s="195"/>
      <c r="OGP6" s="195"/>
      <c r="OGQ6" s="195"/>
      <c r="OGR6" s="195"/>
      <c r="OGS6" s="195"/>
      <c r="OGT6" s="195"/>
      <c r="OGU6" s="195"/>
      <c r="OGV6" s="195"/>
      <c r="OGW6" s="195"/>
      <c r="OGX6" s="195"/>
      <c r="OGY6" s="195"/>
      <c r="OGZ6" s="195"/>
      <c r="OHA6" s="195"/>
      <c r="OHB6" s="195"/>
      <c r="OHC6" s="195"/>
      <c r="OHD6" s="195"/>
      <c r="OHE6" s="195"/>
      <c r="OHF6" s="195"/>
      <c r="OHG6" s="195"/>
      <c r="OHH6" s="195"/>
      <c r="OHI6" s="195"/>
      <c r="OHJ6" s="195"/>
      <c r="OHK6" s="195"/>
      <c r="OHL6" s="195"/>
      <c r="OHM6" s="195"/>
      <c r="OHN6" s="195"/>
      <c r="OHO6" s="195"/>
      <c r="OHP6" s="195"/>
      <c r="OHQ6" s="195"/>
      <c r="OHR6" s="195"/>
      <c r="OHS6" s="195"/>
      <c r="OHT6" s="195"/>
      <c r="OHU6" s="195"/>
      <c r="OHV6" s="195"/>
      <c r="OHW6" s="195"/>
      <c r="OHX6" s="195"/>
      <c r="OHY6" s="195"/>
      <c r="OHZ6" s="195"/>
      <c r="OIA6" s="195"/>
      <c r="OIB6" s="195"/>
      <c r="OIC6" s="195"/>
      <c r="OID6" s="195"/>
      <c r="OIE6" s="195"/>
      <c r="OIF6" s="195"/>
      <c r="OIG6" s="195"/>
      <c r="OIH6" s="195"/>
      <c r="OII6" s="195"/>
      <c r="OIJ6" s="195"/>
      <c r="OIK6" s="195"/>
      <c r="OIL6" s="195"/>
      <c r="OIM6" s="195"/>
      <c r="OIN6" s="195"/>
      <c r="OIO6" s="195"/>
      <c r="OIP6" s="195"/>
      <c r="OIQ6" s="195"/>
      <c r="OIR6" s="195"/>
      <c r="OIS6" s="195"/>
      <c r="OIT6" s="195"/>
      <c r="OIU6" s="195"/>
      <c r="OIV6" s="195"/>
      <c r="OIW6" s="195"/>
      <c r="OIX6" s="195"/>
      <c r="OIY6" s="195"/>
      <c r="OIZ6" s="195"/>
      <c r="OJA6" s="195"/>
      <c r="OJB6" s="195"/>
      <c r="OJC6" s="195"/>
      <c r="OJD6" s="195"/>
      <c r="OJE6" s="195"/>
      <c r="OJF6" s="195"/>
      <c r="OJG6" s="195"/>
      <c r="OJH6" s="195"/>
      <c r="OJI6" s="195"/>
      <c r="OJJ6" s="195"/>
      <c r="OJK6" s="195"/>
      <c r="OJL6" s="195"/>
      <c r="OJM6" s="195"/>
      <c r="OJN6" s="195"/>
      <c r="OJO6" s="195"/>
      <c r="OJP6" s="195"/>
      <c r="OJQ6" s="195"/>
      <c r="OJR6" s="195"/>
      <c r="OJS6" s="195"/>
      <c r="OJT6" s="195"/>
      <c r="OJU6" s="195"/>
      <c r="OJV6" s="195"/>
      <c r="OJW6" s="195"/>
      <c r="OJX6" s="195"/>
      <c r="OJY6" s="195"/>
      <c r="OJZ6" s="195"/>
      <c r="OKA6" s="195"/>
      <c r="OKB6" s="195"/>
      <c r="OKC6" s="195"/>
      <c r="OKD6" s="195"/>
      <c r="OKE6" s="195"/>
      <c r="OKF6" s="195"/>
      <c r="OKG6" s="195"/>
      <c r="OKH6" s="195"/>
      <c r="OKI6" s="195"/>
      <c r="OKJ6" s="195"/>
      <c r="OKK6" s="195"/>
      <c r="OKL6" s="195"/>
      <c r="OKM6" s="195"/>
      <c r="OKN6" s="195"/>
      <c r="OKO6" s="195"/>
      <c r="OKP6" s="195"/>
      <c r="OKQ6" s="195"/>
      <c r="OKR6" s="195"/>
      <c r="OKS6" s="195"/>
      <c r="OKT6" s="195"/>
      <c r="OKU6" s="195"/>
      <c r="OKV6" s="195"/>
      <c r="OKW6" s="195"/>
      <c r="OKX6" s="195"/>
      <c r="OKY6" s="195"/>
      <c r="OKZ6" s="195"/>
      <c r="OLA6" s="195"/>
      <c r="OLB6" s="195"/>
      <c r="OLC6" s="195"/>
      <c r="OLD6" s="195"/>
      <c r="OLE6" s="195"/>
      <c r="OLF6" s="195"/>
      <c r="OLG6" s="195"/>
      <c r="OLH6" s="195"/>
      <c r="OLI6" s="195"/>
      <c r="OLJ6" s="195"/>
      <c r="OLK6" s="195"/>
      <c r="OLL6" s="195"/>
      <c r="OLM6" s="195"/>
      <c r="OLN6" s="195"/>
      <c r="OLO6" s="195"/>
      <c r="OLP6" s="195"/>
      <c r="OLQ6" s="195"/>
      <c r="OLR6" s="195"/>
      <c r="OLS6" s="195"/>
      <c r="OLT6" s="195"/>
      <c r="OLU6" s="195"/>
      <c r="OLV6" s="195"/>
      <c r="OLW6" s="195"/>
      <c r="OLX6" s="195"/>
      <c r="OLY6" s="195"/>
      <c r="OLZ6" s="195"/>
      <c r="OMA6" s="195"/>
      <c r="OMB6" s="195"/>
      <c r="OMC6" s="195"/>
      <c r="OMD6" s="195"/>
      <c r="OME6" s="195"/>
      <c r="OMF6" s="195"/>
      <c r="OMG6" s="195"/>
      <c r="OMH6" s="195"/>
      <c r="OMI6" s="195"/>
      <c r="OMJ6" s="195"/>
      <c r="OMK6" s="195"/>
      <c r="OML6" s="195"/>
      <c r="OMM6" s="195"/>
      <c r="OMN6" s="195"/>
      <c r="OMO6" s="195"/>
      <c r="OMP6" s="195"/>
      <c r="OMQ6" s="195"/>
      <c r="OMR6" s="195"/>
      <c r="OMS6" s="195"/>
      <c r="OMT6" s="195"/>
      <c r="OMU6" s="195"/>
      <c r="OMV6" s="195"/>
      <c r="OMW6" s="195"/>
      <c r="OMX6" s="195"/>
      <c r="OMY6" s="195"/>
      <c r="OMZ6" s="195"/>
      <c r="ONA6" s="195"/>
      <c r="ONB6" s="195"/>
      <c r="ONC6" s="195"/>
      <c r="OND6" s="195"/>
      <c r="ONE6" s="195"/>
      <c r="ONF6" s="195"/>
      <c r="ONG6" s="195"/>
      <c r="ONH6" s="195"/>
      <c r="ONI6" s="195"/>
      <c r="ONJ6" s="195"/>
      <c r="ONK6" s="195"/>
      <c r="ONL6" s="195"/>
      <c r="ONM6" s="195"/>
      <c r="ONN6" s="195"/>
      <c r="ONO6" s="195"/>
      <c r="ONP6" s="195"/>
      <c r="ONQ6" s="195"/>
      <c r="ONR6" s="195"/>
      <c r="ONS6" s="195"/>
      <c r="ONT6" s="195"/>
      <c r="ONU6" s="195"/>
      <c r="ONV6" s="195"/>
      <c r="ONW6" s="195"/>
      <c r="ONX6" s="195"/>
      <c r="ONY6" s="195"/>
      <c r="ONZ6" s="195"/>
      <c r="OOA6" s="195"/>
      <c r="OOB6" s="195"/>
      <c r="OOC6" s="195"/>
      <c r="OOD6" s="195"/>
      <c r="OOE6" s="195"/>
      <c r="OOF6" s="195"/>
      <c r="OOG6" s="195"/>
      <c r="OOH6" s="195"/>
      <c r="OOI6" s="195"/>
      <c r="OOJ6" s="195"/>
      <c r="OOK6" s="195"/>
      <c r="OOL6" s="195"/>
      <c r="OOM6" s="195"/>
      <c r="OON6" s="195"/>
      <c r="OOO6" s="195"/>
      <c r="OOP6" s="195"/>
      <c r="OOQ6" s="195"/>
      <c r="OOR6" s="195"/>
      <c r="OOS6" s="195"/>
      <c r="OOT6" s="195"/>
      <c r="OOU6" s="195"/>
      <c r="OOV6" s="195"/>
      <c r="OOW6" s="195"/>
      <c r="OOX6" s="195"/>
      <c r="OOY6" s="195"/>
      <c r="OOZ6" s="195"/>
      <c r="OPA6" s="195"/>
      <c r="OPB6" s="195"/>
      <c r="OPC6" s="195"/>
      <c r="OPD6" s="195"/>
      <c r="OPE6" s="195"/>
      <c r="OPF6" s="195"/>
      <c r="OPG6" s="195"/>
      <c r="OPH6" s="195"/>
      <c r="OPI6" s="195"/>
      <c r="OPJ6" s="195"/>
      <c r="OPK6" s="195"/>
      <c r="OPL6" s="195"/>
      <c r="OPM6" s="195"/>
      <c r="OPN6" s="195"/>
      <c r="OPO6" s="195"/>
      <c r="OPP6" s="195"/>
      <c r="OPQ6" s="195"/>
      <c r="OPR6" s="195"/>
      <c r="OPS6" s="195"/>
      <c r="OPT6" s="195"/>
      <c r="OPU6" s="195"/>
      <c r="OPV6" s="195"/>
      <c r="OPW6" s="195"/>
      <c r="OPX6" s="195"/>
      <c r="OPY6" s="195"/>
      <c r="OPZ6" s="195"/>
      <c r="OQA6" s="195"/>
      <c r="OQB6" s="195"/>
      <c r="OQC6" s="195"/>
      <c r="OQD6" s="195"/>
      <c r="OQE6" s="195"/>
      <c r="OQF6" s="195"/>
      <c r="OQG6" s="195"/>
      <c r="OQH6" s="195"/>
      <c r="OQI6" s="195"/>
      <c r="OQJ6" s="195"/>
      <c r="OQK6" s="195"/>
      <c r="OQL6" s="195"/>
      <c r="OQM6" s="195"/>
      <c r="OQN6" s="195"/>
      <c r="OQO6" s="195"/>
      <c r="OQP6" s="195"/>
      <c r="OQQ6" s="195"/>
      <c r="OQR6" s="195"/>
      <c r="OQS6" s="195"/>
      <c r="OQT6" s="195"/>
      <c r="OQU6" s="195"/>
      <c r="OQV6" s="195"/>
      <c r="OQW6" s="195"/>
      <c r="OQX6" s="195"/>
      <c r="OQY6" s="195"/>
      <c r="OQZ6" s="195"/>
      <c r="ORA6" s="195"/>
      <c r="ORB6" s="195"/>
      <c r="ORC6" s="195"/>
      <c r="ORD6" s="195"/>
      <c r="ORE6" s="195"/>
      <c r="ORF6" s="195"/>
      <c r="ORG6" s="195"/>
      <c r="ORH6" s="195"/>
      <c r="ORI6" s="195"/>
      <c r="ORJ6" s="195"/>
      <c r="ORK6" s="195"/>
      <c r="ORL6" s="195"/>
      <c r="ORM6" s="195"/>
      <c r="ORN6" s="195"/>
      <c r="ORO6" s="195"/>
      <c r="ORP6" s="195"/>
      <c r="ORQ6" s="195"/>
      <c r="ORR6" s="195"/>
      <c r="ORS6" s="195"/>
      <c r="ORT6" s="195"/>
      <c r="ORU6" s="195"/>
      <c r="ORV6" s="195"/>
      <c r="ORW6" s="195"/>
      <c r="ORX6" s="195"/>
      <c r="ORY6" s="195"/>
      <c r="ORZ6" s="195"/>
      <c r="OSA6" s="195"/>
      <c r="OSB6" s="195"/>
      <c r="OSC6" s="195"/>
      <c r="OSD6" s="195"/>
      <c r="OSE6" s="195"/>
      <c r="OSF6" s="195"/>
      <c r="OSG6" s="195"/>
      <c r="OSH6" s="195"/>
      <c r="OSI6" s="195"/>
      <c r="OSJ6" s="195"/>
      <c r="OSK6" s="195"/>
      <c r="OSL6" s="195"/>
      <c r="OSM6" s="195"/>
      <c r="OSN6" s="195"/>
      <c r="OSO6" s="195"/>
      <c r="OSP6" s="195"/>
      <c r="OSQ6" s="195"/>
      <c r="OSR6" s="195"/>
      <c r="OSS6" s="195"/>
      <c r="OST6" s="195"/>
      <c r="OSU6" s="195"/>
      <c r="OSV6" s="195"/>
      <c r="OSW6" s="195"/>
      <c r="OSX6" s="195"/>
      <c r="OSY6" s="195"/>
      <c r="OSZ6" s="195"/>
      <c r="OTA6" s="195"/>
      <c r="OTB6" s="195"/>
      <c r="OTC6" s="195"/>
      <c r="OTD6" s="195"/>
      <c r="OTE6" s="195"/>
      <c r="OTF6" s="195"/>
      <c r="OTG6" s="195"/>
      <c r="OTH6" s="195"/>
      <c r="OTI6" s="195"/>
      <c r="OTJ6" s="195"/>
      <c r="OTK6" s="195"/>
      <c r="OTL6" s="195"/>
      <c r="OTM6" s="195"/>
      <c r="OTN6" s="195"/>
      <c r="OTO6" s="195"/>
      <c r="OTP6" s="195"/>
      <c r="OTQ6" s="195"/>
      <c r="OTR6" s="195"/>
      <c r="OTS6" s="195"/>
      <c r="OTT6" s="195"/>
      <c r="OTU6" s="195"/>
      <c r="OTV6" s="195"/>
      <c r="OTW6" s="195"/>
      <c r="OTX6" s="195"/>
      <c r="OTY6" s="195"/>
      <c r="OTZ6" s="195"/>
      <c r="OUA6" s="195"/>
      <c r="OUB6" s="195"/>
      <c r="OUC6" s="195"/>
      <c r="OUD6" s="195"/>
      <c r="OUE6" s="195"/>
      <c r="OUF6" s="195"/>
      <c r="OUG6" s="195"/>
      <c r="OUH6" s="195"/>
      <c r="OUI6" s="195"/>
      <c r="OUJ6" s="195"/>
      <c r="OUK6" s="195"/>
      <c r="OUL6" s="195"/>
      <c r="OUM6" s="195"/>
      <c r="OUN6" s="195"/>
      <c r="OUO6" s="195"/>
      <c r="OUP6" s="195"/>
      <c r="OUQ6" s="195"/>
      <c r="OUR6" s="195"/>
      <c r="OUS6" s="195"/>
      <c r="OUT6" s="195"/>
      <c r="OUU6" s="195"/>
      <c r="OUV6" s="195"/>
      <c r="OUW6" s="195"/>
      <c r="OUX6" s="195"/>
      <c r="OUY6" s="195"/>
      <c r="OUZ6" s="195"/>
      <c r="OVA6" s="195"/>
      <c r="OVB6" s="195"/>
      <c r="OVC6" s="195"/>
      <c r="OVD6" s="195"/>
      <c r="OVE6" s="195"/>
      <c r="OVF6" s="195"/>
      <c r="OVG6" s="195"/>
      <c r="OVH6" s="195"/>
      <c r="OVI6" s="195"/>
      <c r="OVJ6" s="195"/>
      <c r="OVK6" s="195"/>
      <c r="OVL6" s="195"/>
      <c r="OVM6" s="195"/>
      <c r="OVN6" s="195"/>
      <c r="OVO6" s="195"/>
      <c r="OVP6" s="195"/>
      <c r="OVQ6" s="195"/>
      <c r="OVR6" s="195"/>
      <c r="OVS6" s="195"/>
      <c r="OVT6" s="195"/>
      <c r="OVU6" s="195"/>
      <c r="OVV6" s="195"/>
      <c r="OVW6" s="195"/>
      <c r="OVX6" s="195"/>
      <c r="OVY6" s="195"/>
      <c r="OVZ6" s="195"/>
      <c r="OWA6" s="195"/>
      <c r="OWB6" s="195"/>
      <c r="OWC6" s="195"/>
      <c r="OWD6" s="195"/>
      <c r="OWE6" s="195"/>
      <c r="OWF6" s="195"/>
      <c r="OWG6" s="195"/>
      <c r="OWH6" s="195"/>
      <c r="OWI6" s="195"/>
      <c r="OWJ6" s="195"/>
      <c r="OWK6" s="195"/>
      <c r="OWL6" s="195"/>
      <c r="OWM6" s="195"/>
      <c r="OWN6" s="195"/>
      <c r="OWO6" s="195"/>
      <c r="OWP6" s="195"/>
      <c r="OWQ6" s="195"/>
      <c r="OWR6" s="195"/>
      <c r="OWS6" s="195"/>
      <c r="OWT6" s="195"/>
      <c r="OWU6" s="195"/>
      <c r="OWV6" s="195"/>
      <c r="OWW6" s="195"/>
      <c r="OWX6" s="195"/>
      <c r="OWY6" s="195"/>
      <c r="OWZ6" s="195"/>
      <c r="OXA6" s="195"/>
      <c r="OXB6" s="195"/>
      <c r="OXC6" s="195"/>
      <c r="OXD6" s="195"/>
      <c r="OXE6" s="195"/>
      <c r="OXF6" s="195"/>
      <c r="OXG6" s="195"/>
      <c r="OXH6" s="195"/>
      <c r="OXI6" s="195"/>
      <c r="OXJ6" s="195"/>
      <c r="OXK6" s="195"/>
      <c r="OXL6" s="195"/>
      <c r="OXM6" s="195"/>
      <c r="OXN6" s="195"/>
      <c r="OXO6" s="195"/>
      <c r="OXP6" s="195"/>
      <c r="OXQ6" s="195"/>
      <c r="OXR6" s="195"/>
      <c r="OXS6" s="195"/>
      <c r="OXT6" s="195"/>
      <c r="OXU6" s="195"/>
      <c r="OXV6" s="195"/>
      <c r="OXW6" s="195"/>
      <c r="OXX6" s="195"/>
      <c r="OXY6" s="195"/>
      <c r="OXZ6" s="195"/>
      <c r="OYA6" s="195"/>
      <c r="OYB6" s="195"/>
      <c r="OYC6" s="195"/>
      <c r="OYD6" s="195"/>
      <c r="OYE6" s="195"/>
      <c r="OYF6" s="195"/>
      <c r="OYG6" s="195"/>
      <c r="OYH6" s="195"/>
      <c r="OYI6" s="195"/>
      <c r="OYJ6" s="195"/>
      <c r="OYK6" s="195"/>
      <c r="OYL6" s="195"/>
      <c r="OYM6" s="195"/>
      <c r="OYN6" s="195"/>
      <c r="OYO6" s="195"/>
      <c r="OYP6" s="195"/>
      <c r="OYQ6" s="195"/>
      <c r="OYR6" s="195"/>
      <c r="OYS6" s="195"/>
      <c r="OYT6" s="195"/>
      <c r="OYU6" s="195"/>
      <c r="OYV6" s="195"/>
      <c r="OYW6" s="195"/>
      <c r="OYX6" s="195"/>
      <c r="OYY6" s="195"/>
      <c r="OYZ6" s="195"/>
      <c r="OZA6" s="195"/>
      <c r="OZB6" s="195"/>
      <c r="OZC6" s="195"/>
      <c r="OZD6" s="195"/>
      <c r="OZE6" s="195"/>
      <c r="OZF6" s="195"/>
      <c r="OZG6" s="195"/>
      <c r="OZH6" s="195"/>
      <c r="OZI6" s="195"/>
      <c r="OZJ6" s="195"/>
      <c r="OZK6" s="195"/>
      <c r="OZL6" s="195"/>
      <c r="OZM6" s="195"/>
      <c r="OZN6" s="195"/>
      <c r="OZO6" s="195"/>
      <c r="OZP6" s="195"/>
      <c r="OZQ6" s="195"/>
      <c r="OZR6" s="195"/>
      <c r="OZS6" s="195"/>
      <c r="OZT6" s="195"/>
      <c r="OZU6" s="195"/>
      <c r="OZV6" s="195"/>
      <c r="OZW6" s="195"/>
      <c r="OZX6" s="195"/>
      <c r="OZY6" s="195"/>
      <c r="OZZ6" s="195"/>
      <c r="PAA6" s="195"/>
      <c r="PAB6" s="195"/>
      <c r="PAC6" s="195"/>
      <c r="PAD6" s="195"/>
      <c r="PAE6" s="195"/>
      <c r="PAF6" s="195"/>
      <c r="PAG6" s="195"/>
      <c r="PAH6" s="195"/>
      <c r="PAI6" s="195"/>
      <c r="PAJ6" s="195"/>
      <c r="PAK6" s="195"/>
      <c r="PAL6" s="195"/>
      <c r="PAM6" s="195"/>
      <c r="PAN6" s="195"/>
      <c r="PAO6" s="195"/>
      <c r="PAP6" s="195"/>
      <c r="PAQ6" s="195"/>
      <c r="PAR6" s="195"/>
      <c r="PAS6" s="195"/>
      <c r="PAT6" s="195"/>
      <c r="PAU6" s="195"/>
      <c r="PAV6" s="195"/>
      <c r="PAW6" s="195"/>
      <c r="PAX6" s="195"/>
      <c r="PAY6" s="195"/>
      <c r="PAZ6" s="195"/>
      <c r="PBA6" s="195"/>
      <c r="PBB6" s="195"/>
      <c r="PBC6" s="195"/>
      <c r="PBD6" s="195"/>
      <c r="PBE6" s="195"/>
      <c r="PBF6" s="195"/>
      <c r="PBG6" s="195"/>
      <c r="PBH6" s="195"/>
      <c r="PBI6" s="195"/>
      <c r="PBJ6" s="195"/>
      <c r="PBK6" s="195"/>
      <c r="PBL6" s="195"/>
      <c r="PBM6" s="195"/>
      <c r="PBN6" s="195"/>
      <c r="PBO6" s="195"/>
      <c r="PBP6" s="195"/>
      <c r="PBQ6" s="195"/>
      <c r="PBR6" s="195"/>
      <c r="PBS6" s="195"/>
      <c r="PBT6" s="195"/>
      <c r="PBU6" s="195"/>
      <c r="PBV6" s="195"/>
      <c r="PBW6" s="195"/>
      <c r="PBX6" s="195"/>
      <c r="PBY6" s="195"/>
      <c r="PBZ6" s="195"/>
      <c r="PCA6" s="195"/>
      <c r="PCB6" s="195"/>
      <c r="PCC6" s="195"/>
      <c r="PCD6" s="195"/>
      <c r="PCE6" s="195"/>
      <c r="PCF6" s="195"/>
      <c r="PCG6" s="195"/>
      <c r="PCH6" s="195"/>
      <c r="PCI6" s="195"/>
      <c r="PCJ6" s="195"/>
      <c r="PCK6" s="195"/>
      <c r="PCL6" s="195"/>
      <c r="PCM6" s="195"/>
      <c r="PCN6" s="195"/>
      <c r="PCO6" s="195"/>
      <c r="PCP6" s="195"/>
      <c r="PCQ6" s="195"/>
      <c r="PCR6" s="195"/>
      <c r="PCS6" s="195"/>
      <c r="PCT6" s="195"/>
      <c r="PCU6" s="195"/>
      <c r="PCV6" s="195"/>
      <c r="PCW6" s="195"/>
      <c r="PCX6" s="195"/>
      <c r="PCY6" s="195"/>
      <c r="PCZ6" s="195"/>
      <c r="PDA6" s="195"/>
      <c r="PDB6" s="195"/>
      <c r="PDC6" s="195"/>
      <c r="PDD6" s="195"/>
      <c r="PDE6" s="195"/>
      <c r="PDF6" s="195"/>
      <c r="PDG6" s="195"/>
      <c r="PDH6" s="195"/>
      <c r="PDI6" s="195"/>
      <c r="PDJ6" s="195"/>
      <c r="PDK6" s="195"/>
      <c r="PDL6" s="195"/>
      <c r="PDM6" s="195"/>
      <c r="PDN6" s="195"/>
      <c r="PDO6" s="195"/>
      <c r="PDP6" s="195"/>
      <c r="PDQ6" s="195"/>
      <c r="PDR6" s="195"/>
      <c r="PDS6" s="195"/>
      <c r="PDT6" s="195"/>
      <c r="PDU6" s="195"/>
      <c r="PDV6" s="195"/>
      <c r="PDW6" s="195"/>
      <c r="PDX6" s="195"/>
      <c r="PDY6" s="195"/>
      <c r="PDZ6" s="195"/>
      <c r="PEA6" s="195"/>
      <c r="PEB6" s="195"/>
      <c r="PEC6" s="195"/>
      <c r="PED6" s="195"/>
      <c r="PEE6" s="195"/>
      <c r="PEF6" s="195"/>
      <c r="PEG6" s="195"/>
      <c r="PEH6" s="195"/>
      <c r="PEI6" s="195"/>
      <c r="PEJ6" s="195"/>
      <c r="PEK6" s="195"/>
      <c r="PEL6" s="195"/>
      <c r="PEM6" s="195"/>
      <c r="PEN6" s="195"/>
      <c r="PEO6" s="195"/>
      <c r="PEP6" s="195"/>
      <c r="PEQ6" s="195"/>
      <c r="PER6" s="195"/>
      <c r="PES6" s="195"/>
      <c r="PET6" s="195"/>
      <c r="PEU6" s="195"/>
      <c r="PEV6" s="195"/>
      <c r="PEW6" s="195"/>
      <c r="PEX6" s="195"/>
      <c r="PEY6" s="195"/>
      <c r="PEZ6" s="195"/>
      <c r="PFA6" s="195"/>
      <c r="PFB6" s="195"/>
      <c r="PFC6" s="195"/>
      <c r="PFD6" s="195"/>
      <c r="PFE6" s="195"/>
      <c r="PFF6" s="195"/>
      <c r="PFG6" s="195"/>
      <c r="PFH6" s="195"/>
      <c r="PFI6" s="195"/>
      <c r="PFJ6" s="195"/>
      <c r="PFK6" s="195"/>
      <c r="PFL6" s="195"/>
      <c r="PFM6" s="195"/>
      <c r="PFN6" s="195"/>
      <c r="PFO6" s="195"/>
      <c r="PFP6" s="195"/>
      <c r="PFQ6" s="195"/>
      <c r="PFR6" s="195"/>
      <c r="PFS6" s="195"/>
      <c r="PFT6" s="195"/>
      <c r="PFU6" s="195"/>
      <c r="PFV6" s="195"/>
      <c r="PFW6" s="195"/>
      <c r="PFX6" s="195"/>
      <c r="PFY6" s="195"/>
      <c r="PFZ6" s="195"/>
      <c r="PGA6" s="195"/>
      <c r="PGB6" s="195"/>
      <c r="PGC6" s="195"/>
      <c r="PGD6" s="195"/>
      <c r="PGE6" s="195"/>
      <c r="PGF6" s="195"/>
      <c r="PGG6" s="195"/>
      <c r="PGH6" s="195"/>
      <c r="PGI6" s="195"/>
      <c r="PGJ6" s="195"/>
      <c r="PGK6" s="195"/>
      <c r="PGL6" s="195"/>
      <c r="PGM6" s="195"/>
      <c r="PGN6" s="195"/>
      <c r="PGO6" s="195"/>
      <c r="PGP6" s="195"/>
      <c r="PGQ6" s="195"/>
      <c r="PGR6" s="195"/>
      <c r="PGS6" s="195"/>
      <c r="PGT6" s="195"/>
      <c r="PGU6" s="195"/>
      <c r="PGV6" s="195"/>
      <c r="PGW6" s="195"/>
      <c r="PGX6" s="195"/>
      <c r="PGY6" s="195"/>
      <c r="PGZ6" s="195"/>
      <c r="PHA6" s="195"/>
      <c r="PHB6" s="195"/>
      <c r="PHC6" s="195"/>
      <c r="PHD6" s="195"/>
      <c r="PHE6" s="195"/>
      <c r="PHF6" s="195"/>
      <c r="PHG6" s="195"/>
      <c r="PHH6" s="195"/>
      <c r="PHI6" s="195"/>
      <c r="PHJ6" s="195"/>
      <c r="PHK6" s="195"/>
      <c r="PHL6" s="195"/>
      <c r="PHM6" s="195"/>
      <c r="PHN6" s="195"/>
      <c r="PHO6" s="195"/>
      <c r="PHP6" s="195"/>
      <c r="PHQ6" s="195"/>
      <c r="PHR6" s="195"/>
      <c r="PHS6" s="195"/>
      <c r="PHT6" s="195"/>
      <c r="PHU6" s="195"/>
      <c r="PHV6" s="195"/>
      <c r="PHW6" s="195"/>
      <c r="PHX6" s="195"/>
      <c r="PHY6" s="195"/>
      <c r="PHZ6" s="195"/>
      <c r="PIA6" s="195"/>
      <c r="PIB6" s="195"/>
      <c r="PIC6" s="195"/>
      <c r="PID6" s="195"/>
      <c r="PIE6" s="195"/>
      <c r="PIF6" s="195"/>
      <c r="PIG6" s="195"/>
      <c r="PIH6" s="195"/>
      <c r="PII6" s="195"/>
      <c r="PIJ6" s="195"/>
      <c r="PIK6" s="195"/>
      <c r="PIL6" s="195"/>
      <c r="PIM6" s="195"/>
      <c r="PIN6" s="195"/>
      <c r="PIO6" s="195"/>
      <c r="PIP6" s="195"/>
      <c r="PIQ6" s="195"/>
      <c r="PIR6" s="195"/>
      <c r="PIS6" s="195"/>
      <c r="PIT6" s="195"/>
      <c r="PIU6" s="195"/>
      <c r="PIV6" s="195"/>
      <c r="PIW6" s="195"/>
      <c r="PIX6" s="195"/>
      <c r="PIY6" s="195"/>
      <c r="PIZ6" s="195"/>
      <c r="PJA6" s="195"/>
      <c r="PJB6" s="195"/>
      <c r="PJC6" s="195"/>
      <c r="PJD6" s="195"/>
      <c r="PJE6" s="195"/>
      <c r="PJF6" s="195"/>
      <c r="PJG6" s="195"/>
      <c r="PJH6" s="195"/>
      <c r="PJI6" s="195"/>
      <c r="PJJ6" s="195"/>
      <c r="PJK6" s="195"/>
      <c r="PJL6" s="195"/>
      <c r="PJM6" s="195"/>
      <c r="PJN6" s="195"/>
      <c r="PJO6" s="195"/>
      <c r="PJP6" s="195"/>
      <c r="PJQ6" s="195"/>
      <c r="PJR6" s="195"/>
      <c r="PJS6" s="195"/>
      <c r="PJT6" s="195"/>
      <c r="PJU6" s="195"/>
      <c r="PJV6" s="195"/>
      <c r="PJW6" s="195"/>
      <c r="PJX6" s="195"/>
      <c r="PJY6" s="195"/>
      <c r="PJZ6" s="195"/>
      <c r="PKA6" s="195"/>
      <c r="PKB6" s="195"/>
      <c r="PKC6" s="195"/>
      <c r="PKD6" s="195"/>
      <c r="PKE6" s="195"/>
      <c r="PKF6" s="195"/>
      <c r="PKG6" s="195"/>
      <c r="PKH6" s="195"/>
      <c r="PKI6" s="195"/>
      <c r="PKJ6" s="195"/>
      <c r="PKK6" s="195"/>
      <c r="PKL6" s="195"/>
      <c r="PKM6" s="195"/>
      <c r="PKN6" s="195"/>
      <c r="PKO6" s="195"/>
      <c r="PKP6" s="195"/>
      <c r="PKQ6" s="195"/>
      <c r="PKR6" s="195"/>
      <c r="PKS6" s="195"/>
      <c r="PKT6" s="195"/>
      <c r="PKU6" s="195"/>
      <c r="PKV6" s="195"/>
      <c r="PKW6" s="195"/>
      <c r="PKX6" s="195"/>
      <c r="PKY6" s="195"/>
      <c r="PKZ6" s="195"/>
      <c r="PLA6" s="195"/>
      <c r="PLB6" s="195"/>
      <c r="PLC6" s="195"/>
      <c r="PLD6" s="195"/>
      <c r="PLE6" s="195"/>
      <c r="PLF6" s="195"/>
      <c r="PLG6" s="195"/>
      <c r="PLH6" s="195"/>
      <c r="PLI6" s="195"/>
      <c r="PLJ6" s="195"/>
      <c r="PLK6" s="195"/>
      <c r="PLL6" s="195"/>
      <c r="PLM6" s="195"/>
      <c r="PLN6" s="195"/>
      <c r="PLO6" s="195"/>
      <c r="PLP6" s="195"/>
      <c r="PLQ6" s="195"/>
      <c r="PLR6" s="195"/>
      <c r="PLS6" s="195"/>
      <c r="PLT6" s="195"/>
      <c r="PLU6" s="195"/>
      <c r="PLV6" s="195"/>
      <c r="PLW6" s="195"/>
      <c r="PLX6" s="195"/>
      <c r="PLY6" s="195"/>
      <c r="PLZ6" s="195"/>
      <c r="PMA6" s="195"/>
      <c r="PMB6" s="195"/>
      <c r="PMC6" s="195"/>
      <c r="PMD6" s="195"/>
      <c r="PME6" s="195"/>
      <c r="PMF6" s="195"/>
      <c r="PMG6" s="195"/>
      <c r="PMH6" s="195"/>
      <c r="PMI6" s="195"/>
      <c r="PMJ6" s="195"/>
      <c r="PMK6" s="195"/>
      <c r="PML6" s="195"/>
      <c r="PMM6" s="195"/>
      <c r="PMN6" s="195"/>
      <c r="PMO6" s="195"/>
      <c r="PMP6" s="195"/>
      <c r="PMQ6" s="195"/>
      <c r="PMR6" s="195"/>
      <c r="PMS6" s="195"/>
      <c r="PMT6" s="195"/>
      <c r="PMU6" s="195"/>
      <c r="PMV6" s="195"/>
      <c r="PMW6" s="195"/>
      <c r="PMX6" s="195"/>
      <c r="PMY6" s="195"/>
      <c r="PMZ6" s="195"/>
      <c r="PNA6" s="195"/>
      <c r="PNB6" s="195"/>
      <c r="PNC6" s="195"/>
      <c r="PND6" s="195"/>
      <c r="PNE6" s="195"/>
      <c r="PNF6" s="195"/>
      <c r="PNG6" s="195"/>
      <c r="PNH6" s="195"/>
      <c r="PNI6" s="195"/>
      <c r="PNJ6" s="195"/>
      <c r="PNK6" s="195"/>
      <c r="PNL6" s="195"/>
      <c r="PNM6" s="195"/>
      <c r="PNN6" s="195"/>
      <c r="PNO6" s="195"/>
      <c r="PNP6" s="195"/>
      <c r="PNQ6" s="195"/>
      <c r="PNR6" s="195"/>
      <c r="PNS6" s="195"/>
      <c r="PNT6" s="195"/>
      <c r="PNU6" s="195"/>
      <c r="PNV6" s="195"/>
      <c r="PNW6" s="195"/>
      <c r="PNX6" s="195"/>
      <c r="PNY6" s="195"/>
      <c r="PNZ6" s="195"/>
      <c r="POA6" s="195"/>
      <c r="POB6" s="195"/>
      <c r="POC6" s="195"/>
      <c r="POD6" s="195"/>
      <c r="POE6" s="195"/>
      <c r="POF6" s="195"/>
      <c r="POG6" s="195"/>
      <c r="POH6" s="195"/>
      <c r="POI6" s="195"/>
      <c r="POJ6" s="195"/>
      <c r="POK6" s="195"/>
      <c r="POL6" s="195"/>
      <c r="POM6" s="195"/>
      <c r="PON6" s="195"/>
      <c r="POO6" s="195"/>
      <c r="POP6" s="195"/>
      <c r="POQ6" s="195"/>
      <c r="POR6" s="195"/>
      <c r="POS6" s="195"/>
      <c r="POT6" s="195"/>
      <c r="POU6" s="195"/>
      <c r="POV6" s="195"/>
      <c r="POW6" s="195"/>
      <c r="POX6" s="195"/>
      <c r="POY6" s="195"/>
      <c r="POZ6" s="195"/>
      <c r="PPA6" s="195"/>
      <c r="PPB6" s="195"/>
      <c r="PPC6" s="195"/>
      <c r="PPD6" s="195"/>
      <c r="PPE6" s="195"/>
      <c r="PPF6" s="195"/>
      <c r="PPG6" s="195"/>
      <c r="PPH6" s="195"/>
      <c r="PPI6" s="195"/>
      <c r="PPJ6" s="195"/>
      <c r="PPK6" s="195"/>
      <c r="PPL6" s="195"/>
      <c r="PPM6" s="195"/>
      <c r="PPN6" s="195"/>
      <c r="PPO6" s="195"/>
      <c r="PPP6" s="195"/>
      <c r="PPQ6" s="195"/>
      <c r="PPR6" s="195"/>
      <c r="PPS6" s="195"/>
      <c r="PPT6" s="195"/>
      <c r="PPU6" s="195"/>
      <c r="PPV6" s="195"/>
      <c r="PPW6" s="195"/>
      <c r="PPX6" s="195"/>
      <c r="PPY6" s="195"/>
      <c r="PPZ6" s="195"/>
      <c r="PQA6" s="195"/>
      <c r="PQB6" s="195"/>
      <c r="PQC6" s="195"/>
      <c r="PQD6" s="195"/>
      <c r="PQE6" s="195"/>
      <c r="PQF6" s="195"/>
      <c r="PQG6" s="195"/>
      <c r="PQH6" s="195"/>
      <c r="PQI6" s="195"/>
      <c r="PQJ6" s="195"/>
      <c r="PQK6" s="195"/>
      <c r="PQL6" s="195"/>
      <c r="PQM6" s="195"/>
      <c r="PQN6" s="195"/>
      <c r="PQO6" s="195"/>
      <c r="PQP6" s="195"/>
      <c r="PQQ6" s="195"/>
      <c r="PQR6" s="195"/>
      <c r="PQS6" s="195"/>
      <c r="PQT6" s="195"/>
      <c r="PQU6" s="195"/>
      <c r="PQV6" s="195"/>
      <c r="PQW6" s="195"/>
      <c r="PQX6" s="195"/>
      <c r="PQY6" s="195"/>
      <c r="PQZ6" s="195"/>
      <c r="PRA6" s="195"/>
      <c r="PRB6" s="195"/>
      <c r="PRC6" s="195"/>
      <c r="PRD6" s="195"/>
      <c r="PRE6" s="195"/>
      <c r="PRF6" s="195"/>
      <c r="PRG6" s="195"/>
      <c r="PRH6" s="195"/>
      <c r="PRI6" s="195"/>
      <c r="PRJ6" s="195"/>
      <c r="PRK6" s="195"/>
      <c r="PRL6" s="195"/>
      <c r="PRM6" s="195"/>
      <c r="PRN6" s="195"/>
      <c r="PRO6" s="195"/>
      <c r="PRP6" s="195"/>
      <c r="PRQ6" s="195"/>
      <c r="PRR6" s="195"/>
      <c r="PRS6" s="195"/>
      <c r="PRT6" s="195"/>
      <c r="PRU6" s="195"/>
      <c r="PRV6" s="195"/>
      <c r="PRW6" s="195"/>
      <c r="PRX6" s="195"/>
      <c r="PRY6" s="195"/>
      <c r="PRZ6" s="195"/>
      <c r="PSA6" s="195"/>
      <c r="PSB6" s="195"/>
      <c r="PSC6" s="195"/>
      <c r="PSD6" s="195"/>
      <c r="PSE6" s="195"/>
      <c r="PSF6" s="195"/>
      <c r="PSG6" s="195"/>
      <c r="PSH6" s="195"/>
      <c r="PSI6" s="195"/>
      <c r="PSJ6" s="195"/>
      <c r="PSK6" s="195"/>
      <c r="PSL6" s="195"/>
      <c r="PSM6" s="195"/>
      <c r="PSN6" s="195"/>
      <c r="PSO6" s="195"/>
      <c r="PSP6" s="195"/>
      <c r="PSQ6" s="195"/>
      <c r="PSR6" s="195"/>
      <c r="PSS6" s="195"/>
      <c r="PST6" s="195"/>
      <c r="PSU6" s="195"/>
      <c r="PSV6" s="195"/>
      <c r="PSW6" s="195"/>
      <c r="PSX6" s="195"/>
      <c r="PSY6" s="195"/>
      <c r="PSZ6" s="195"/>
      <c r="PTA6" s="195"/>
      <c r="PTB6" s="195"/>
      <c r="PTC6" s="195"/>
      <c r="PTD6" s="195"/>
      <c r="PTE6" s="195"/>
      <c r="PTF6" s="195"/>
      <c r="PTG6" s="195"/>
      <c r="PTH6" s="195"/>
      <c r="PTI6" s="195"/>
      <c r="PTJ6" s="195"/>
      <c r="PTK6" s="195"/>
      <c r="PTL6" s="195"/>
      <c r="PTM6" s="195"/>
      <c r="PTN6" s="195"/>
      <c r="PTO6" s="195"/>
      <c r="PTP6" s="195"/>
      <c r="PTQ6" s="195"/>
      <c r="PTR6" s="195"/>
      <c r="PTS6" s="195"/>
      <c r="PTT6" s="195"/>
      <c r="PTU6" s="195"/>
      <c r="PTV6" s="195"/>
      <c r="PTW6" s="195"/>
      <c r="PTX6" s="195"/>
      <c r="PTY6" s="195"/>
      <c r="PTZ6" s="195"/>
      <c r="PUA6" s="195"/>
      <c r="PUB6" s="195"/>
      <c r="PUC6" s="195"/>
      <c r="PUD6" s="195"/>
      <c r="PUE6" s="195"/>
      <c r="PUF6" s="195"/>
      <c r="PUG6" s="195"/>
      <c r="PUH6" s="195"/>
      <c r="PUI6" s="195"/>
      <c r="PUJ6" s="195"/>
      <c r="PUK6" s="195"/>
      <c r="PUL6" s="195"/>
      <c r="PUM6" s="195"/>
      <c r="PUN6" s="195"/>
      <c r="PUO6" s="195"/>
      <c r="PUP6" s="195"/>
      <c r="PUQ6" s="195"/>
      <c r="PUR6" s="195"/>
      <c r="PUS6" s="195"/>
      <c r="PUT6" s="195"/>
      <c r="PUU6" s="195"/>
      <c r="PUV6" s="195"/>
      <c r="PUW6" s="195"/>
      <c r="PUX6" s="195"/>
      <c r="PUY6" s="195"/>
      <c r="PUZ6" s="195"/>
      <c r="PVA6" s="195"/>
      <c r="PVB6" s="195"/>
      <c r="PVC6" s="195"/>
      <c r="PVD6" s="195"/>
      <c r="PVE6" s="195"/>
      <c r="PVF6" s="195"/>
      <c r="PVG6" s="195"/>
      <c r="PVH6" s="195"/>
      <c r="PVI6" s="195"/>
      <c r="PVJ6" s="195"/>
      <c r="PVK6" s="195"/>
      <c r="PVL6" s="195"/>
      <c r="PVM6" s="195"/>
      <c r="PVN6" s="195"/>
      <c r="PVO6" s="195"/>
      <c r="PVP6" s="195"/>
      <c r="PVQ6" s="195"/>
      <c r="PVR6" s="195"/>
      <c r="PVS6" s="195"/>
      <c r="PVT6" s="195"/>
      <c r="PVU6" s="195"/>
      <c r="PVV6" s="195"/>
      <c r="PVW6" s="195"/>
      <c r="PVX6" s="195"/>
      <c r="PVY6" s="195"/>
      <c r="PVZ6" s="195"/>
      <c r="PWA6" s="195"/>
      <c r="PWB6" s="195"/>
      <c r="PWC6" s="195"/>
      <c r="PWD6" s="195"/>
      <c r="PWE6" s="195"/>
      <c r="PWF6" s="195"/>
      <c r="PWG6" s="195"/>
      <c r="PWH6" s="195"/>
      <c r="PWI6" s="195"/>
      <c r="PWJ6" s="195"/>
      <c r="PWK6" s="195"/>
      <c r="PWL6" s="195"/>
      <c r="PWM6" s="195"/>
      <c r="PWN6" s="195"/>
      <c r="PWO6" s="195"/>
      <c r="PWP6" s="195"/>
      <c r="PWQ6" s="195"/>
      <c r="PWR6" s="195"/>
      <c r="PWS6" s="195"/>
      <c r="PWT6" s="195"/>
      <c r="PWU6" s="195"/>
      <c r="PWV6" s="195"/>
      <c r="PWW6" s="195"/>
      <c r="PWX6" s="195"/>
      <c r="PWY6" s="195"/>
      <c r="PWZ6" s="195"/>
      <c r="PXA6" s="195"/>
      <c r="PXB6" s="195"/>
      <c r="PXC6" s="195"/>
      <c r="PXD6" s="195"/>
      <c r="PXE6" s="195"/>
      <c r="PXF6" s="195"/>
      <c r="PXG6" s="195"/>
      <c r="PXH6" s="195"/>
      <c r="PXI6" s="195"/>
      <c r="PXJ6" s="195"/>
      <c r="PXK6" s="195"/>
      <c r="PXL6" s="195"/>
      <c r="PXM6" s="195"/>
      <c r="PXN6" s="195"/>
      <c r="PXO6" s="195"/>
      <c r="PXP6" s="195"/>
      <c r="PXQ6" s="195"/>
      <c r="PXR6" s="195"/>
      <c r="PXS6" s="195"/>
      <c r="PXT6" s="195"/>
      <c r="PXU6" s="195"/>
      <c r="PXV6" s="195"/>
      <c r="PXW6" s="195"/>
      <c r="PXX6" s="195"/>
      <c r="PXY6" s="195"/>
      <c r="PXZ6" s="195"/>
      <c r="PYA6" s="195"/>
      <c r="PYB6" s="195"/>
      <c r="PYC6" s="195"/>
      <c r="PYD6" s="195"/>
      <c r="PYE6" s="195"/>
      <c r="PYF6" s="195"/>
      <c r="PYG6" s="195"/>
      <c r="PYH6" s="195"/>
      <c r="PYI6" s="195"/>
      <c r="PYJ6" s="195"/>
      <c r="PYK6" s="195"/>
      <c r="PYL6" s="195"/>
      <c r="PYM6" s="195"/>
      <c r="PYN6" s="195"/>
      <c r="PYO6" s="195"/>
      <c r="PYP6" s="195"/>
      <c r="PYQ6" s="195"/>
      <c r="PYR6" s="195"/>
      <c r="PYS6" s="195"/>
      <c r="PYT6" s="195"/>
      <c r="PYU6" s="195"/>
      <c r="PYV6" s="195"/>
      <c r="PYW6" s="195"/>
      <c r="PYX6" s="195"/>
      <c r="PYY6" s="195"/>
      <c r="PYZ6" s="195"/>
      <c r="PZA6" s="195"/>
      <c r="PZB6" s="195"/>
      <c r="PZC6" s="195"/>
      <c r="PZD6" s="195"/>
      <c r="PZE6" s="195"/>
      <c r="PZF6" s="195"/>
      <c r="PZG6" s="195"/>
      <c r="PZH6" s="195"/>
      <c r="PZI6" s="195"/>
      <c r="PZJ6" s="195"/>
      <c r="PZK6" s="195"/>
      <c r="PZL6" s="195"/>
      <c r="PZM6" s="195"/>
      <c r="PZN6" s="195"/>
      <c r="PZO6" s="195"/>
      <c r="PZP6" s="195"/>
      <c r="PZQ6" s="195"/>
      <c r="PZR6" s="195"/>
      <c r="PZS6" s="195"/>
      <c r="PZT6" s="195"/>
      <c r="PZU6" s="195"/>
      <c r="PZV6" s="195"/>
      <c r="PZW6" s="195"/>
      <c r="PZX6" s="195"/>
      <c r="PZY6" s="195"/>
      <c r="PZZ6" s="195"/>
      <c r="QAA6" s="195"/>
      <c r="QAB6" s="195"/>
      <c r="QAC6" s="195"/>
      <c r="QAD6" s="195"/>
      <c r="QAE6" s="195"/>
      <c r="QAF6" s="195"/>
      <c r="QAG6" s="195"/>
      <c r="QAH6" s="195"/>
      <c r="QAI6" s="195"/>
      <c r="QAJ6" s="195"/>
      <c r="QAK6" s="195"/>
      <c r="QAL6" s="195"/>
      <c r="QAM6" s="195"/>
      <c r="QAN6" s="195"/>
      <c r="QAO6" s="195"/>
      <c r="QAP6" s="195"/>
      <c r="QAQ6" s="195"/>
      <c r="QAR6" s="195"/>
      <c r="QAS6" s="195"/>
      <c r="QAT6" s="195"/>
      <c r="QAU6" s="195"/>
      <c r="QAV6" s="195"/>
      <c r="QAW6" s="195"/>
      <c r="QAX6" s="195"/>
      <c r="QAY6" s="195"/>
      <c r="QAZ6" s="195"/>
      <c r="QBA6" s="195"/>
      <c r="QBB6" s="195"/>
      <c r="QBC6" s="195"/>
      <c r="QBD6" s="195"/>
      <c r="QBE6" s="195"/>
      <c r="QBF6" s="195"/>
      <c r="QBG6" s="195"/>
      <c r="QBH6" s="195"/>
      <c r="QBI6" s="195"/>
      <c r="QBJ6" s="195"/>
      <c r="QBK6" s="195"/>
      <c r="QBL6" s="195"/>
      <c r="QBM6" s="195"/>
      <c r="QBN6" s="195"/>
      <c r="QBO6" s="195"/>
      <c r="QBP6" s="195"/>
      <c r="QBQ6" s="195"/>
      <c r="QBR6" s="195"/>
      <c r="QBS6" s="195"/>
      <c r="QBT6" s="195"/>
      <c r="QBU6" s="195"/>
      <c r="QBV6" s="195"/>
      <c r="QBW6" s="195"/>
      <c r="QBX6" s="195"/>
      <c r="QBY6" s="195"/>
      <c r="QBZ6" s="195"/>
      <c r="QCA6" s="195"/>
      <c r="QCB6" s="195"/>
      <c r="QCC6" s="195"/>
      <c r="QCD6" s="195"/>
      <c r="QCE6" s="195"/>
      <c r="QCF6" s="195"/>
      <c r="QCG6" s="195"/>
      <c r="QCH6" s="195"/>
      <c r="QCI6" s="195"/>
      <c r="QCJ6" s="195"/>
      <c r="QCK6" s="195"/>
      <c r="QCL6" s="195"/>
      <c r="QCM6" s="195"/>
      <c r="QCN6" s="195"/>
      <c r="QCO6" s="195"/>
      <c r="QCP6" s="195"/>
      <c r="QCQ6" s="195"/>
      <c r="QCR6" s="195"/>
      <c r="QCS6" s="195"/>
      <c r="QCT6" s="195"/>
      <c r="QCU6" s="195"/>
      <c r="QCV6" s="195"/>
      <c r="QCW6" s="195"/>
      <c r="QCX6" s="195"/>
      <c r="QCY6" s="195"/>
      <c r="QCZ6" s="195"/>
      <c r="QDA6" s="195"/>
      <c r="QDB6" s="195"/>
      <c r="QDC6" s="195"/>
      <c r="QDD6" s="195"/>
      <c r="QDE6" s="195"/>
      <c r="QDF6" s="195"/>
      <c r="QDG6" s="195"/>
      <c r="QDH6" s="195"/>
      <c r="QDI6" s="195"/>
      <c r="QDJ6" s="195"/>
      <c r="QDK6" s="195"/>
      <c r="QDL6" s="195"/>
      <c r="QDM6" s="195"/>
      <c r="QDN6" s="195"/>
      <c r="QDO6" s="195"/>
      <c r="QDP6" s="195"/>
      <c r="QDQ6" s="195"/>
      <c r="QDR6" s="195"/>
      <c r="QDS6" s="195"/>
      <c r="QDT6" s="195"/>
      <c r="QDU6" s="195"/>
      <c r="QDV6" s="195"/>
      <c r="QDW6" s="195"/>
      <c r="QDX6" s="195"/>
      <c r="QDY6" s="195"/>
      <c r="QDZ6" s="195"/>
      <c r="QEA6" s="195"/>
      <c r="QEB6" s="195"/>
      <c r="QEC6" s="195"/>
      <c r="QED6" s="195"/>
      <c r="QEE6" s="195"/>
      <c r="QEF6" s="195"/>
      <c r="QEG6" s="195"/>
      <c r="QEH6" s="195"/>
      <c r="QEI6" s="195"/>
      <c r="QEJ6" s="195"/>
      <c r="QEK6" s="195"/>
      <c r="QEL6" s="195"/>
      <c r="QEM6" s="195"/>
      <c r="QEN6" s="195"/>
      <c r="QEO6" s="195"/>
      <c r="QEP6" s="195"/>
      <c r="QEQ6" s="195"/>
      <c r="QER6" s="195"/>
      <c r="QES6" s="195"/>
      <c r="QET6" s="195"/>
      <c r="QEU6" s="195"/>
      <c r="QEV6" s="195"/>
      <c r="QEW6" s="195"/>
      <c r="QEX6" s="195"/>
      <c r="QEY6" s="195"/>
      <c r="QEZ6" s="195"/>
      <c r="QFA6" s="195"/>
      <c r="QFB6" s="195"/>
      <c r="QFC6" s="195"/>
      <c r="QFD6" s="195"/>
      <c r="QFE6" s="195"/>
      <c r="QFF6" s="195"/>
      <c r="QFG6" s="195"/>
      <c r="QFH6" s="195"/>
      <c r="QFI6" s="195"/>
      <c r="QFJ6" s="195"/>
      <c r="QFK6" s="195"/>
      <c r="QFL6" s="195"/>
      <c r="QFM6" s="195"/>
      <c r="QFN6" s="195"/>
      <c r="QFO6" s="195"/>
      <c r="QFP6" s="195"/>
      <c r="QFQ6" s="195"/>
      <c r="QFR6" s="195"/>
      <c r="QFS6" s="195"/>
      <c r="QFT6" s="195"/>
      <c r="QFU6" s="195"/>
      <c r="QFV6" s="195"/>
      <c r="QFW6" s="195"/>
      <c r="QFX6" s="195"/>
      <c r="QFY6" s="195"/>
      <c r="QFZ6" s="195"/>
      <c r="QGA6" s="195"/>
      <c r="QGB6" s="195"/>
      <c r="QGC6" s="195"/>
      <c r="QGD6" s="195"/>
      <c r="QGE6" s="195"/>
      <c r="QGF6" s="195"/>
      <c r="QGG6" s="195"/>
      <c r="QGH6" s="195"/>
      <c r="QGI6" s="195"/>
      <c r="QGJ6" s="195"/>
      <c r="QGK6" s="195"/>
      <c r="QGL6" s="195"/>
      <c r="QGM6" s="195"/>
      <c r="QGN6" s="195"/>
      <c r="QGO6" s="195"/>
      <c r="QGP6" s="195"/>
      <c r="QGQ6" s="195"/>
      <c r="QGR6" s="195"/>
      <c r="QGS6" s="195"/>
      <c r="QGT6" s="195"/>
      <c r="QGU6" s="195"/>
      <c r="QGV6" s="195"/>
      <c r="QGW6" s="195"/>
      <c r="QGX6" s="195"/>
      <c r="QGY6" s="195"/>
      <c r="QGZ6" s="195"/>
      <c r="QHA6" s="195"/>
      <c r="QHB6" s="195"/>
      <c r="QHC6" s="195"/>
      <c r="QHD6" s="195"/>
      <c r="QHE6" s="195"/>
      <c r="QHF6" s="195"/>
      <c r="QHG6" s="195"/>
      <c r="QHH6" s="195"/>
      <c r="QHI6" s="195"/>
      <c r="QHJ6" s="195"/>
      <c r="QHK6" s="195"/>
      <c r="QHL6" s="195"/>
      <c r="QHM6" s="195"/>
      <c r="QHN6" s="195"/>
      <c r="QHO6" s="195"/>
      <c r="QHP6" s="195"/>
      <c r="QHQ6" s="195"/>
      <c r="QHR6" s="195"/>
      <c r="QHS6" s="195"/>
      <c r="QHT6" s="195"/>
      <c r="QHU6" s="195"/>
      <c r="QHV6" s="195"/>
      <c r="QHW6" s="195"/>
      <c r="QHX6" s="195"/>
      <c r="QHY6" s="195"/>
      <c r="QHZ6" s="195"/>
      <c r="QIA6" s="195"/>
      <c r="QIB6" s="195"/>
      <c r="QIC6" s="195"/>
      <c r="QID6" s="195"/>
      <c r="QIE6" s="195"/>
      <c r="QIF6" s="195"/>
      <c r="QIG6" s="195"/>
      <c r="QIH6" s="195"/>
      <c r="QII6" s="195"/>
      <c r="QIJ6" s="195"/>
      <c r="QIK6" s="195"/>
      <c r="QIL6" s="195"/>
      <c r="QIM6" s="195"/>
      <c r="QIN6" s="195"/>
      <c r="QIO6" s="195"/>
      <c r="QIP6" s="195"/>
      <c r="QIQ6" s="195"/>
      <c r="QIR6" s="195"/>
      <c r="QIS6" s="195"/>
      <c r="QIT6" s="195"/>
      <c r="QIU6" s="195"/>
      <c r="QIV6" s="195"/>
      <c r="QIW6" s="195"/>
      <c r="QIX6" s="195"/>
      <c r="QIY6" s="195"/>
      <c r="QIZ6" s="195"/>
      <c r="QJA6" s="195"/>
      <c r="QJB6" s="195"/>
      <c r="QJC6" s="195"/>
      <c r="QJD6" s="195"/>
      <c r="QJE6" s="195"/>
      <c r="QJF6" s="195"/>
      <c r="QJG6" s="195"/>
      <c r="QJH6" s="195"/>
      <c r="QJI6" s="195"/>
      <c r="QJJ6" s="195"/>
      <c r="QJK6" s="195"/>
      <c r="QJL6" s="195"/>
      <c r="QJM6" s="195"/>
      <c r="QJN6" s="195"/>
      <c r="QJO6" s="195"/>
      <c r="QJP6" s="195"/>
      <c r="QJQ6" s="195"/>
      <c r="QJR6" s="195"/>
      <c r="QJS6" s="195"/>
      <c r="QJT6" s="195"/>
      <c r="QJU6" s="195"/>
      <c r="QJV6" s="195"/>
      <c r="QJW6" s="195"/>
      <c r="QJX6" s="195"/>
      <c r="QJY6" s="195"/>
      <c r="QJZ6" s="195"/>
      <c r="QKA6" s="195"/>
      <c r="QKB6" s="195"/>
      <c r="QKC6" s="195"/>
      <c r="QKD6" s="195"/>
      <c r="QKE6" s="195"/>
      <c r="QKF6" s="195"/>
      <c r="QKG6" s="195"/>
      <c r="QKH6" s="195"/>
      <c r="QKI6" s="195"/>
      <c r="QKJ6" s="195"/>
      <c r="QKK6" s="195"/>
      <c r="QKL6" s="195"/>
      <c r="QKM6" s="195"/>
      <c r="QKN6" s="195"/>
      <c r="QKO6" s="195"/>
      <c r="QKP6" s="195"/>
      <c r="QKQ6" s="195"/>
      <c r="QKR6" s="195"/>
      <c r="QKS6" s="195"/>
      <c r="QKT6" s="195"/>
      <c r="QKU6" s="195"/>
      <c r="QKV6" s="195"/>
      <c r="QKW6" s="195"/>
      <c r="QKX6" s="195"/>
      <c r="QKY6" s="195"/>
      <c r="QKZ6" s="195"/>
      <c r="QLA6" s="195"/>
      <c r="QLB6" s="195"/>
      <c r="QLC6" s="195"/>
      <c r="QLD6" s="195"/>
      <c r="QLE6" s="195"/>
      <c r="QLF6" s="195"/>
      <c r="QLG6" s="195"/>
      <c r="QLH6" s="195"/>
      <c r="QLI6" s="195"/>
      <c r="QLJ6" s="195"/>
      <c r="QLK6" s="195"/>
      <c r="QLL6" s="195"/>
      <c r="QLM6" s="195"/>
      <c r="QLN6" s="195"/>
      <c r="QLO6" s="195"/>
      <c r="QLP6" s="195"/>
      <c r="QLQ6" s="195"/>
      <c r="QLR6" s="195"/>
      <c r="QLS6" s="195"/>
      <c r="QLT6" s="195"/>
      <c r="QLU6" s="195"/>
      <c r="QLV6" s="195"/>
      <c r="QLW6" s="195"/>
      <c r="QLX6" s="195"/>
      <c r="QLY6" s="195"/>
      <c r="QLZ6" s="195"/>
      <c r="QMA6" s="195"/>
      <c r="QMB6" s="195"/>
      <c r="QMC6" s="195"/>
      <c r="QMD6" s="195"/>
      <c r="QME6" s="195"/>
      <c r="QMF6" s="195"/>
      <c r="QMG6" s="195"/>
      <c r="QMH6" s="195"/>
      <c r="QMI6" s="195"/>
      <c r="QMJ6" s="195"/>
      <c r="QMK6" s="195"/>
      <c r="QML6" s="195"/>
      <c r="QMM6" s="195"/>
      <c r="QMN6" s="195"/>
      <c r="QMO6" s="195"/>
      <c r="QMP6" s="195"/>
      <c r="QMQ6" s="195"/>
      <c r="QMR6" s="195"/>
      <c r="QMS6" s="195"/>
      <c r="QMT6" s="195"/>
      <c r="QMU6" s="195"/>
      <c r="QMV6" s="195"/>
      <c r="QMW6" s="195"/>
      <c r="QMX6" s="195"/>
      <c r="QMY6" s="195"/>
      <c r="QMZ6" s="195"/>
      <c r="QNA6" s="195"/>
      <c r="QNB6" s="195"/>
      <c r="QNC6" s="195"/>
      <c r="QND6" s="195"/>
      <c r="QNE6" s="195"/>
      <c r="QNF6" s="195"/>
      <c r="QNG6" s="195"/>
      <c r="QNH6" s="195"/>
      <c r="QNI6" s="195"/>
      <c r="QNJ6" s="195"/>
      <c r="QNK6" s="195"/>
      <c r="QNL6" s="195"/>
      <c r="QNM6" s="195"/>
      <c r="QNN6" s="195"/>
      <c r="QNO6" s="195"/>
      <c r="QNP6" s="195"/>
      <c r="QNQ6" s="195"/>
      <c r="QNR6" s="195"/>
      <c r="QNS6" s="195"/>
      <c r="QNT6" s="195"/>
      <c r="QNU6" s="195"/>
      <c r="QNV6" s="195"/>
      <c r="QNW6" s="195"/>
      <c r="QNX6" s="195"/>
      <c r="QNY6" s="195"/>
      <c r="QNZ6" s="195"/>
      <c r="QOA6" s="195"/>
      <c r="QOB6" s="195"/>
      <c r="QOC6" s="195"/>
      <c r="QOD6" s="195"/>
      <c r="QOE6" s="195"/>
      <c r="QOF6" s="195"/>
      <c r="QOG6" s="195"/>
      <c r="QOH6" s="195"/>
      <c r="QOI6" s="195"/>
      <c r="QOJ6" s="195"/>
      <c r="QOK6" s="195"/>
      <c r="QOL6" s="195"/>
      <c r="QOM6" s="195"/>
      <c r="QON6" s="195"/>
      <c r="QOO6" s="195"/>
      <c r="QOP6" s="195"/>
      <c r="QOQ6" s="195"/>
      <c r="QOR6" s="195"/>
      <c r="QOS6" s="195"/>
      <c r="QOT6" s="195"/>
      <c r="QOU6" s="195"/>
      <c r="QOV6" s="195"/>
      <c r="QOW6" s="195"/>
      <c r="QOX6" s="195"/>
      <c r="QOY6" s="195"/>
      <c r="QOZ6" s="195"/>
      <c r="QPA6" s="195"/>
      <c r="QPB6" s="195"/>
      <c r="QPC6" s="195"/>
      <c r="QPD6" s="195"/>
      <c r="QPE6" s="195"/>
      <c r="QPF6" s="195"/>
      <c r="QPG6" s="195"/>
      <c r="QPH6" s="195"/>
      <c r="QPI6" s="195"/>
      <c r="QPJ6" s="195"/>
      <c r="QPK6" s="195"/>
      <c r="QPL6" s="195"/>
      <c r="QPM6" s="195"/>
      <c r="QPN6" s="195"/>
      <c r="QPO6" s="195"/>
      <c r="QPP6" s="195"/>
      <c r="QPQ6" s="195"/>
      <c r="QPR6" s="195"/>
      <c r="QPS6" s="195"/>
      <c r="QPT6" s="195"/>
      <c r="QPU6" s="195"/>
      <c r="QPV6" s="195"/>
      <c r="QPW6" s="195"/>
      <c r="QPX6" s="195"/>
      <c r="QPY6" s="195"/>
      <c r="QPZ6" s="195"/>
      <c r="QQA6" s="195"/>
      <c r="QQB6" s="195"/>
      <c r="QQC6" s="195"/>
      <c r="QQD6" s="195"/>
      <c r="QQE6" s="195"/>
      <c r="QQF6" s="195"/>
      <c r="QQG6" s="195"/>
      <c r="QQH6" s="195"/>
      <c r="QQI6" s="195"/>
      <c r="QQJ6" s="195"/>
      <c r="QQK6" s="195"/>
      <c r="QQL6" s="195"/>
      <c r="QQM6" s="195"/>
      <c r="QQN6" s="195"/>
      <c r="QQO6" s="195"/>
      <c r="QQP6" s="195"/>
      <c r="QQQ6" s="195"/>
      <c r="QQR6" s="195"/>
      <c r="QQS6" s="195"/>
      <c r="QQT6" s="195"/>
      <c r="QQU6" s="195"/>
      <c r="QQV6" s="195"/>
      <c r="QQW6" s="195"/>
      <c r="QQX6" s="195"/>
      <c r="QQY6" s="195"/>
      <c r="QQZ6" s="195"/>
      <c r="QRA6" s="195"/>
      <c r="QRB6" s="195"/>
      <c r="QRC6" s="195"/>
      <c r="QRD6" s="195"/>
      <c r="QRE6" s="195"/>
      <c r="QRF6" s="195"/>
      <c r="QRG6" s="195"/>
      <c r="QRH6" s="195"/>
      <c r="QRI6" s="195"/>
      <c r="QRJ6" s="195"/>
      <c r="QRK6" s="195"/>
      <c r="QRL6" s="195"/>
      <c r="QRM6" s="195"/>
      <c r="QRN6" s="195"/>
      <c r="QRO6" s="195"/>
      <c r="QRP6" s="195"/>
      <c r="QRQ6" s="195"/>
      <c r="QRR6" s="195"/>
      <c r="QRS6" s="195"/>
      <c r="QRT6" s="195"/>
      <c r="QRU6" s="195"/>
      <c r="QRV6" s="195"/>
      <c r="QRW6" s="195"/>
      <c r="QRX6" s="195"/>
      <c r="QRY6" s="195"/>
      <c r="QRZ6" s="195"/>
      <c r="QSA6" s="195"/>
      <c r="QSB6" s="195"/>
      <c r="QSC6" s="195"/>
      <c r="QSD6" s="195"/>
      <c r="QSE6" s="195"/>
      <c r="QSF6" s="195"/>
      <c r="QSG6" s="195"/>
      <c r="QSH6" s="195"/>
      <c r="QSI6" s="195"/>
      <c r="QSJ6" s="195"/>
      <c r="QSK6" s="195"/>
      <c r="QSL6" s="195"/>
      <c r="QSM6" s="195"/>
      <c r="QSN6" s="195"/>
      <c r="QSO6" s="195"/>
      <c r="QSP6" s="195"/>
      <c r="QSQ6" s="195"/>
      <c r="QSR6" s="195"/>
      <c r="QSS6" s="195"/>
      <c r="QST6" s="195"/>
      <c r="QSU6" s="195"/>
      <c r="QSV6" s="195"/>
      <c r="QSW6" s="195"/>
      <c r="QSX6" s="195"/>
      <c r="QSY6" s="195"/>
      <c r="QSZ6" s="195"/>
      <c r="QTA6" s="195"/>
      <c r="QTB6" s="195"/>
      <c r="QTC6" s="195"/>
      <c r="QTD6" s="195"/>
      <c r="QTE6" s="195"/>
      <c r="QTF6" s="195"/>
      <c r="QTG6" s="195"/>
      <c r="QTH6" s="195"/>
      <c r="QTI6" s="195"/>
      <c r="QTJ6" s="195"/>
      <c r="QTK6" s="195"/>
      <c r="QTL6" s="195"/>
      <c r="QTM6" s="195"/>
      <c r="QTN6" s="195"/>
      <c r="QTO6" s="195"/>
      <c r="QTP6" s="195"/>
      <c r="QTQ6" s="195"/>
      <c r="QTR6" s="195"/>
      <c r="QTS6" s="195"/>
      <c r="QTT6" s="195"/>
      <c r="QTU6" s="195"/>
      <c r="QTV6" s="195"/>
      <c r="QTW6" s="195"/>
      <c r="QTX6" s="195"/>
      <c r="QTY6" s="195"/>
      <c r="QTZ6" s="195"/>
      <c r="QUA6" s="195"/>
      <c r="QUB6" s="195"/>
      <c r="QUC6" s="195"/>
      <c r="QUD6" s="195"/>
      <c r="QUE6" s="195"/>
      <c r="QUF6" s="195"/>
      <c r="QUG6" s="195"/>
      <c r="QUH6" s="195"/>
      <c r="QUI6" s="195"/>
      <c r="QUJ6" s="195"/>
      <c r="QUK6" s="195"/>
      <c r="QUL6" s="195"/>
      <c r="QUM6" s="195"/>
      <c r="QUN6" s="195"/>
      <c r="QUO6" s="195"/>
      <c r="QUP6" s="195"/>
      <c r="QUQ6" s="195"/>
      <c r="QUR6" s="195"/>
      <c r="QUS6" s="195"/>
      <c r="QUT6" s="195"/>
      <c r="QUU6" s="195"/>
      <c r="QUV6" s="195"/>
      <c r="QUW6" s="195"/>
      <c r="QUX6" s="195"/>
      <c r="QUY6" s="195"/>
      <c r="QUZ6" s="195"/>
      <c r="QVA6" s="195"/>
      <c r="QVB6" s="195"/>
      <c r="QVC6" s="195"/>
      <c r="QVD6" s="195"/>
      <c r="QVE6" s="195"/>
      <c r="QVF6" s="195"/>
      <c r="QVG6" s="195"/>
      <c r="QVH6" s="195"/>
      <c r="QVI6" s="195"/>
      <c r="QVJ6" s="195"/>
      <c r="QVK6" s="195"/>
      <c r="QVL6" s="195"/>
      <c r="QVM6" s="195"/>
      <c r="QVN6" s="195"/>
      <c r="QVO6" s="195"/>
      <c r="QVP6" s="195"/>
      <c r="QVQ6" s="195"/>
      <c r="QVR6" s="195"/>
      <c r="QVS6" s="195"/>
      <c r="QVT6" s="195"/>
      <c r="QVU6" s="195"/>
      <c r="QVV6" s="195"/>
      <c r="QVW6" s="195"/>
      <c r="QVX6" s="195"/>
      <c r="QVY6" s="195"/>
      <c r="QVZ6" s="195"/>
      <c r="QWA6" s="195"/>
      <c r="QWB6" s="195"/>
      <c r="QWC6" s="195"/>
      <c r="QWD6" s="195"/>
      <c r="QWE6" s="195"/>
      <c r="QWF6" s="195"/>
      <c r="QWG6" s="195"/>
      <c r="QWH6" s="195"/>
      <c r="QWI6" s="195"/>
      <c r="QWJ6" s="195"/>
      <c r="QWK6" s="195"/>
      <c r="QWL6" s="195"/>
      <c r="QWM6" s="195"/>
      <c r="QWN6" s="195"/>
      <c r="QWO6" s="195"/>
      <c r="QWP6" s="195"/>
      <c r="QWQ6" s="195"/>
      <c r="QWR6" s="195"/>
      <c r="QWS6" s="195"/>
      <c r="QWT6" s="195"/>
      <c r="QWU6" s="195"/>
      <c r="QWV6" s="195"/>
      <c r="QWW6" s="195"/>
      <c r="QWX6" s="195"/>
      <c r="QWY6" s="195"/>
      <c r="QWZ6" s="195"/>
      <c r="QXA6" s="195"/>
      <c r="QXB6" s="195"/>
      <c r="QXC6" s="195"/>
      <c r="QXD6" s="195"/>
      <c r="QXE6" s="195"/>
      <c r="QXF6" s="195"/>
      <c r="QXG6" s="195"/>
      <c r="QXH6" s="195"/>
      <c r="QXI6" s="195"/>
      <c r="QXJ6" s="195"/>
      <c r="QXK6" s="195"/>
      <c r="QXL6" s="195"/>
      <c r="QXM6" s="195"/>
      <c r="QXN6" s="195"/>
      <c r="QXO6" s="195"/>
      <c r="QXP6" s="195"/>
      <c r="QXQ6" s="195"/>
      <c r="QXR6" s="195"/>
      <c r="QXS6" s="195"/>
      <c r="QXT6" s="195"/>
      <c r="QXU6" s="195"/>
      <c r="QXV6" s="195"/>
      <c r="QXW6" s="195"/>
      <c r="QXX6" s="195"/>
      <c r="QXY6" s="195"/>
      <c r="QXZ6" s="195"/>
      <c r="QYA6" s="195"/>
      <c r="QYB6" s="195"/>
      <c r="QYC6" s="195"/>
      <c r="QYD6" s="195"/>
      <c r="QYE6" s="195"/>
      <c r="QYF6" s="195"/>
      <c r="QYG6" s="195"/>
      <c r="QYH6" s="195"/>
      <c r="QYI6" s="195"/>
      <c r="QYJ6" s="195"/>
      <c r="QYK6" s="195"/>
      <c r="QYL6" s="195"/>
      <c r="QYM6" s="195"/>
      <c r="QYN6" s="195"/>
      <c r="QYO6" s="195"/>
      <c r="QYP6" s="195"/>
      <c r="QYQ6" s="195"/>
      <c r="QYR6" s="195"/>
      <c r="QYS6" s="195"/>
      <c r="QYT6" s="195"/>
      <c r="QYU6" s="195"/>
      <c r="QYV6" s="195"/>
      <c r="QYW6" s="195"/>
      <c r="QYX6" s="195"/>
      <c r="QYY6" s="195"/>
      <c r="QYZ6" s="195"/>
      <c r="QZA6" s="195"/>
      <c r="QZB6" s="195"/>
      <c r="QZC6" s="195"/>
      <c r="QZD6" s="195"/>
      <c r="QZE6" s="195"/>
      <c r="QZF6" s="195"/>
      <c r="QZG6" s="195"/>
      <c r="QZH6" s="195"/>
      <c r="QZI6" s="195"/>
      <c r="QZJ6" s="195"/>
      <c r="QZK6" s="195"/>
      <c r="QZL6" s="195"/>
      <c r="QZM6" s="195"/>
      <c r="QZN6" s="195"/>
      <c r="QZO6" s="195"/>
      <c r="QZP6" s="195"/>
      <c r="QZQ6" s="195"/>
      <c r="QZR6" s="195"/>
      <c r="QZS6" s="195"/>
      <c r="QZT6" s="195"/>
      <c r="QZU6" s="195"/>
      <c r="QZV6" s="195"/>
      <c r="QZW6" s="195"/>
      <c r="QZX6" s="195"/>
      <c r="QZY6" s="195"/>
      <c r="QZZ6" s="195"/>
      <c r="RAA6" s="195"/>
      <c r="RAB6" s="195"/>
      <c r="RAC6" s="195"/>
      <c r="RAD6" s="195"/>
      <c r="RAE6" s="195"/>
      <c r="RAF6" s="195"/>
      <c r="RAG6" s="195"/>
      <c r="RAH6" s="195"/>
      <c r="RAI6" s="195"/>
      <c r="RAJ6" s="195"/>
      <c r="RAK6" s="195"/>
      <c r="RAL6" s="195"/>
      <c r="RAM6" s="195"/>
      <c r="RAN6" s="195"/>
      <c r="RAO6" s="195"/>
      <c r="RAP6" s="195"/>
      <c r="RAQ6" s="195"/>
      <c r="RAR6" s="195"/>
      <c r="RAS6" s="195"/>
      <c r="RAT6" s="195"/>
      <c r="RAU6" s="195"/>
      <c r="RAV6" s="195"/>
      <c r="RAW6" s="195"/>
      <c r="RAX6" s="195"/>
      <c r="RAY6" s="195"/>
      <c r="RAZ6" s="195"/>
      <c r="RBA6" s="195"/>
      <c r="RBB6" s="195"/>
      <c r="RBC6" s="195"/>
      <c r="RBD6" s="195"/>
      <c r="RBE6" s="195"/>
      <c r="RBF6" s="195"/>
      <c r="RBG6" s="195"/>
      <c r="RBH6" s="195"/>
      <c r="RBI6" s="195"/>
      <c r="RBJ6" s="195"/>
      <c r="RBK6" s="195"/>
      <c r="RBL6" s="195"/>
      <c r="RBM6" s="195"/>
      <c r="RBN6" s="195"/>
      <c r="RBO6" s="195"/>
      <c r="RBP6" s="195"/>
      <c r="RBQ6" s="195"/>
      <c r="RBR6" s="195"/>
      <c r="RBS6" s="195"/>
      <c r="RBT6" s="195"/>
      <c r="RBU6" s="195"/>
      <c r="RBV6" s="195"/>
      <c r="RBW6" s="195"/>
      <c r="RBX6" s="195"/>
      <c r="RBY6" s="195"/>
      <c r="RBZ6" s="195"/>
      <c r="RCA6" s="195"/>
      <c r="RCB6" s="195"/>
      <c r="RCC6" s="195"/>
      <c r="RCD6" s="195"/>
      <c r="RCE6" s="195"/>
      <c r="RCF6" s="195"/>
      <c r="RCG6" s="195"/>
      <c r="RCH6" s="195"/>
      <c r="RCI6" s="195"/>
      <c r="RCJ6" s="195"/>
      <c r="RCK6" s="195"/>
      <c r="RCL6" s="195"/>
      <c r="RCM6" s="195"/>
      <c r="RCN6" s="195"/>
      <c r="RCO6" s="195"/>
      <c r="RCP6" s="195"/>
      <c r="RCQ6" s="195"/>
      <c r="RCR6" s="195"/>
      <c r="RCS6" s="195"/>
      <c r="RCT6" s="195"/>
      <c r="RCU6" s="195"/>
      <c r="RCV6" s="195"/>
      <c r="RCW6" s="195"/>
      <c r="RCX6" s="195"/>
      <c r="RCY6" s="195"/>
      <c r="RCZ6" s="195"/>
      <c r="RDA6" s="195"/>
      <c r="RDB6" s="195"/>
      <c r="RDC6" s="195"/>
      <c r="RDD6" s="195"/>
      <c r="RDE6" s="195"/>
      <c r="RDF6" s="195"/>
      <c r="RDG6" s="195"/>
      <c r="RDH6" s="195"/>
      <c r="RDI6" s="195"/>
      <c r="RDJ6" s="195"/>
      <c r="RDK6" s="195"/>
      <c r="RDL6" s="195"/>
      <c r="RDM6" s="195"/>
      <c r="RDN6" s="195"/>
      <c r="RDO6" s="195"/>
      <c r="RDP6" s="195"/>
      <c r="RDQ6" s="195"/>
      <c r="RDR6" s="195"/>
      <c r="RDS6" s="195"/>
      <c r="RDT6" s="195"/>
      <c r="RDU6" s="195"/>
      <c r="RDV6" s="195"/>
      <c r="RDW6" s="195"/>
      <c r="RDX6" s="195"/>
      <c r="RDY6" s="195"/>
      <c r="RDZ6" s="195"/>
      <c r="REA6" s="195"/>
      <c r="REB6" s="195"/>
      <c r="REC6" s="195"/>
      <c r="RED6" s="195"/>
      <c r="REE6" s="195"/>
      <c r="REF6" s="195"/>
      <c r="REG6" s="195"/>
      <c r="REH6" s="195"/>
      <c r="REI6" s="195"/>
      <c r="REJ6" s="195"/>
      <c r="REK6" s="195"/>
      <c r="REL6" s="195"/>
      <c r="REM6" s="195"/>
      <c r="REN6" s="195"/>
      <c r="REO6" s="195"/>
      <c r="REP6" s="195"/>
      <c r="REQ6" s="195"/>
      <c r="RER6" s="195"/>
      <c r="RES6" s="195"/>
      <c r="RET6" s="195"/>
      <c r="REU6" s="195"/>
      <c r="REV6" s="195"/>
      <c r="REW6" s="195"/>
      <c r="REX6" s="195"/>
      <c r="REY6" s="195"/>
      <c r="REZ6" s="195"/>
      <c r="RFA6" s="195"/>
      <c r="RFB6" s="195"/>
      <c r="RFC6" s="195"/>
      <c r="RFD6" s="195"/>
      <c r="RFE6" s="195"/>
      <c r="RFF6" s="195"/>
      <c r="RFG6" s="195"/>
      <c r="RFH6" s="195"/>
      <c r="RFI6" s="195"/>
      <c r="RFJ6" s="195"/>
      <c r="RFK6" s="195"/>
      <c r="RFL6" s="195"/>
      <c r="RFM6" s="195"/>
      <c r="RFN6" s="195"/>
      <c r="RFO6" s="195"/>
      <c r="RFP6" s="195"/>
      <c r="RFQ6" s="195"/>
      <c r="RFR6" s="195"/>
      <c r="RFS6" s="195"/>
      <c r="RFT6" s="195"/>
      <c r="RFU6" s="195"/>
      <c r="RFV6" s="195"/>
      <c r="RFW6" s="195"/>
      <c r="RFX6" s="195"/>
      <c r="RFY6" s="195"/>
      <c r="RFZ6" s="195"/>
      <c r="RGA6" s="195"/>
      <c r="RGB6" s="195"/>
      <c r="RGC6" s="195"/>
      <c r="RGD6" s="195"/>
      <c r="RGE6" s="195"/>
      <c r="RGF6" s="195"/>
      <c r="RGG6" s="195"/>
      <c r="RGH6" s="195"/>
      <c r="RGI6" s="195"/>
      <c r="RGJ6" s="195"/>
      <c r="RGK6" s="195"/>
      <c r="RGL6" s="195"/>
      <c r="RGM6" s="195"/>
      <c r="RGN6" s="195"/>
      <c r="RGO6" s="195"/>
      <c r="RGP6" s="195"/>
      <c r="RGQ6" s="195"/>
      <c r="RGR6" s="195"/>
      <c r="RGS6" s="195"/>
      <c r="RGT6" s="195"/>
      <c r="RGU6" s="195"/>
      <c r="RGV6" s="195"/>
      <c r="RGW6" s="195"/>
      <c r="RGX6" s="195"/>
      <c r="RGY6" s="195"/>
      <c r="RGZ6" s="195"/>
      <c r="RHA6" s="195"/>
      <c r="RHB6" s="195"/>
      <c r="RHC6" s="195"/>
      <c r="RHD6" s="195"/>
      <c r="RHE6" s="195"/>
      <c r="RHF6" s="195"/>
      <c r="RHG6" s="195"/>
      <c r="RHH6" s="195"/>
      <c r="RHI6" s="195"/>
      <c r="RHJ6" s="195"/>
      <c r="RHK6" s="195"/>
      <c r="RHL6" s="195"/>
      <c r="RHM6" s="195"/>
      <c r="RHN6" s="195"/>
      <c r="RHO6" s="195"/>
      <c r="RHP6" s="195"/>
      <c r="RHQ6" s="195"/>
      <c r="RHR6" s="195"/>
      <c r="RHS6" s="195"/>
      <c r="RHT6" s="195"/>
      <c r="RHU6" s="195"/>
      <c r="RHV6" s="195"/>
      <c r="RHW6" s="195"/>
      <c r="RHX6" s="195"/>
      <c r="RHY6" s="195"/>
      <c r="RHZ6" s="195"/>
      <c r="RIA6" s="195"/>
      <c r="RIB6" s="195"/>
      <c r="RIC6" s="195"/>
      <c r="RID6" s="195"/>
      <c r="RIE6" s="195"/>
      <c r="RIF6" s="195"/>
      <c r="RIG6" s="195"/>
      <c r="RIH6" s="195"/>
      <c r="RII6" s="195"/>
      <c r="RIJ6" s="195"/>
      <c r="RIK6" s="195"/>
      <c r="RIL6" s="195"/>
      <c r="RIM6" s="195"/>
      <c r="RIN6" s="195"/>
      <c r="RIO6" s="195"/>
      <c r="RIP6" s="195"/>
      <c r="RIQ6" s="195"/>
      <c r="RIR6" s="195"/>
      <c r="RIS6" s="195"/>
      <c r="RIT6" s="195"/>
      <c r="RIU6" s="195"/>
      <c r="RIV6" s="195"/>
      <c r="RIW6" s="195"/>
      <c r="RIX6" s="195"/>
      <c r="RIY6" s="195"/>
      <c r="RIZ6" s="195"/>
      <c r="RJA6" s="195"/>
      <c r="RJB6" s="195"/>
      <c r="RJC6" s="195"/>
      <c r="RJD6" s="195"/>
      <c r="RJE6" s="195"/>
      <c r="RJF6" s="195"/>
      <c r="RJG6" s="195"/>
      <c r="RJH6" s="195"/>
      <c r="RJI6" s="195"/>
      <c r="RJJ6" s="195"/>
      <c r="RJK6" s="195"/>
      <c r="RJL6" s="195"/>
      <c r="RJM6" s="195"/>
      <c r="RJN6" s="195"/>
      <c r="RJO6" s="195"/>
      <c r="RJP6" s="195"/>
      <c r="RJQ6" s="195"/>
      <c r="RJR6" s="195"/>
      <c r="RJS6" s="195"/>
      <c r="RJT6" s="195"/>
      <c r="RJU6" s="195"/>
      <c r="RJV6" s="195"/>
      <c r="RJW6" s="195"/>
      <c r="RJX6" s="195"/>
      <c r="RJY6" s="195"/>
      <c r="RJZ6" s="195"/>
      <c r="RKA6" s="195"/>
      <c r="RKB6" s="195"/>
      <c r="RKC6" s="195"/>
      <c r="RKD6" s="195"/>
      <c r="RKE6" s="195"/>
      <c r="RKF6" s="195"/>
      <c r="RKG6" s="195"/>
      <c r="RKH6" s="195"/>
      <c r="RKI6" s="195"/>
      <c r="RKJ6" s="195"/>
      <c r="RKK6" s="195"/>
      <c r="RKL6" s="195"/>
      <c r="RKM6" s="195"/>
      <c r="RKN6" s="195"/>
      <c r="RKO6" s="195"/>
      <c r="RKP6" s="195"/>
      <c r="RKQ6" s="195"/>
      <c r="RKR6" s="195"/>
      <c r="RKS6" s="195"/>
      <c r="RKT6" s="195"/>
      <c r="RKU6" s="195"/>
      <c r="RKV6" s="195"/>
      <c r="RKW6" s="195"/>
      <c r="RKX6" s="195"/>
      <c r="RKY6" s="195"/>
      <c r="RKZ6" s="195"/>
      <c r="RLA6" s="195"/>
      <c r="RLB6" s="195"/>
      <c r="RLC6" s="195"/>
      <c r="RLD6" s="195"/>
      <c r="RLE6" s="195"/>
      <c r="RLF6" s="195"/>
      <c r="RLG6" s="195"/>
      <c r="RLH6" s="195"/>
      <c r="RLI6" s="195"/>
      <c r="RLJ6" s="195"/>
      <c r="RLK6" s="195"/>
      <c r="RLL6" s="195"/>
      <c r="RLM6" s="195"/>
      <c r="RLN6" s="195"/>
      <c r="RLO6" s="195"/>
      <c r="RLP6" s="195"/>
      <c r="RLQ6" s="195"/>
      <c r="RLR6" s="195"/>
      <c r="RLS6" s="195"/>
      <c r="RLT6" s="195"/>
      <c r="RLU6" s="195"/>
      <c r="RLV6" s="195"/>
      <c r="RLW6" s="195"/>
      <c r="RLX6" s="195"/>
      <c r="RLY6" s="195"/>
      <c r="RLZ6" s="195"/>
      <c r="RMA6" s="195"/>
      <c r="RMB6" s="195"/>
      <c r="RMC6" s="195"/>
      <c r="RMD6" s="195"/>
      <c r="RME6" s="195"/>
      <c r="RMF6" s="195"/>
      <c r="RMG6" s="195"/>
      <c r="RMH6" s="195"/>
      <c r="RMI6" s="195"/>
      <c r="RMJ6" s="195"/>
      <c r="RMK6" s="195"/>
      <c r="RML6" s="195"/>
      <c r="RMM6" s="195"/>
      <c r="RMN6" s="195"/>
      <c r="RMO6" s="195"/>
      <c r="RMP6" s="195"/>
      <c r="RMQ6" s="195"/>
      <c r="RMR6" s="195"/>
      <c r="RMS6" s="195"/>
      <c r="RMT6" s="195"/>
      <c r="RMU6" s="195"/>
      <c r="RMV6" s="195"/>
      <c r="RMW6" s="195"/>
      <c r="RMX6" s="195"/>
      <c r="RMY6" s="195"/>
      <c r="RMZ6" s="195"/>
      <c r="RNA6" s="195"/>
      <c r="RNB6" s="195"/>
      <c r="RNC6" s="195"/>
      <c r="RND6" s="195"/>
      <c r="RNE6" s="195"/>
      <c r="RNF6" s="195"/>
      <c r="RNG6" s="195"/>
      <c r="RNH6" s="195"/>
      <c r="RNI6" s="195"/>
      <c r="RNJ6" s="195"/>
      <c r="RNK6" s="195"/>
      <c r="RNL6" s="195"/>
      <c r="RNM6" s="195"/>
      <c r="RNN6" s="195"/>
      <c r="RNO6" s="195"/>
      <c r="RNP6" s="195"/>
      <c r="RNQ6" s="195"/>
      <c r="RNR6" s="195"/>
      <c r="RNS6" s="195"/>
      <c r="RNT6" s="195"/>
      <c r="RNU6" s="195"/>
      <c r="RNV6" s="195"/>
      <c r="RNW6" s="195"/>
      <c r="RNX6" s="195"/>
      <c r="RNY6" s="195"/>
      <c r="RNZ6" s="195"/>
      <c r="ROA6" s="195"/>
      <c r="ROB6" s="195"/>
      <c r="ROC6" s="195"/>
      <c r="ROD6" s="195"/>
      <c r="ROE6" s="195"/>
      <c r="ROF6" s="195"/>
      <c r="ROG6" s="195"/>
      <c r="ROH6" s="195"/>
      <c r="ROI6" s="195"/>
      <c r="ROJ6" s="195"/>
      <c r="ROK6" s="195"/>
      <c r="ROL6" s="195"/>
      <c r="ROM6" s="195"/>
      <c r="RON6" s="195"/>
      <c r="ROO6" s="195"/>
      <c r="ROP6" s="195"/>
      <c r="ROQ6" s="195"/>
      <c r="ROR6" s="195"/>
      <c r="ROS6" s="195"/>
      <c r="ROT6" s="195"/>
      <c r="ROU6" s="195"/>
      <c r="ROV6" s="195"/>
      <c r="ROW6" s="195"/>
      <c r="ROX6" s="195"/>
      <c r="ROY6" s="195"/>
      <c r="ROZ6" s="195"/>
      <c r="RPA6" s="195"/>
      <c r="RPB6" s="195"/>
      <c r="RPC6" s="195"/>
      <c r="RPD6" s="195"/>
      <c r="RPE6" s="195"/>
      <c r="RPF6" s="195"/>
      <c r="RPG6" s="195"/>
      <c r="RPH6" s="195"/>
      <c r="RPI6" s="195"/>
      <c r="RPJ6" s="195"/>
      <c r="RPK6" s="195"/>
      <c r="RPL6" s="195"/>
      <c r="RPM6" s="195"/>
      <c r="RPN6" s="195"/>
      <c r="RPO6" s="195"/>
      <c r="RPP6" s="195"/>
      <c r="RPQ6" s="195"/>
      <c r="RPR6" s="195"/>
      <c r="RPS6" s="195"/>
      <c r="RPT6" s="195"/>
      <c r="RPU6" s="195"/>
      <c r="RPV6" s="195"/>
      <c r="RPW6" s="195"/>
      <c r="RPX6" s="195"/>
      <c r="RPY6" s="195"/>
      <c r="RPZ6" s="195"/>
      <c r="RQA6" s="195"/>
      <c r="RQB6" s="195"/>
      <c r="RQC6" s="195"/>
      <c r="RQD6" s="195"/>
      <c r="RQE6" s="195"/>
      <c r="RQF6" s="195"/>
      <c r="RQG6" s="195"/>
      <c r="RQH6" s="195"/>
      <c r="RQI6" s="195"/>
      <c r="RQJ6" s="195"/>
      <c r="RQK6" s="195"/>
      <c r="RQL6" s="195"/>
      <c r="RQM6" s="195"/>
      <c r="RQN6" s="195"/>
      <c r="RQO6" s="195"/>
      <c r="RQP6" s="195"/>
      <c r="RQQ6" s="195"/>
      <c r="RQR6" s="195"/>
      <c r="RQS6" s="195"/>
      <c r="RQT6" s="195"/>
      <c r="RQU6" s="195"/>
      <c r="RQV6" s="195"/>
      <c r="RQW6" s="195"/>
      <c r="RQX6" s="195"/>
      <c r="RQY6" s="195"/>
      <c r="RQZ6" s="195"/>
      <c r="RRA6" s="195"/>
      <c r="RRB6" s="195"/>
      <c r="RRC6" s="195"/>
      <c r="RRD6" s="195"/>
      <c r="RRE6" s="195"/>
      <c r="RRF6" s="195"/>
      <c r="RRG6" s="195"/>
      <c r="RRH6" s="195"/>
      <c r="RRI6" s="195"/>
      <c r="RRJ6" s="195"/>
      <c r="RRK6" s="195"/>
      <c r="RRL6" s="195"/>
      <c r="RRM6" s="195"/>
      <c r="RRN6" s="195"/>
      <c r="RRO6" s="195"/>
      <c r="RRP6" s="195"/>
      <c r="RRQ6" s="195"/>
      <c r="RRR6" s="195"/>
      <c r="RRS6" s="195"/>
      <c r="RRT6" s="195"/>
      <c r="RRU6" s="195"/>
      <c r="RRV6" s="195"/>
      <c r="RRW6" s="195"/>
      <c r="RRX6" s="195"/>
      <c r="RRY6" s="195"/>
      <c r="RRZ6" s="195"/>
      <c r="RSA6" s="195"/>
      <c r="RSB6" s="195"/>
      <c r="RSC6" s="195"/>
      <c r="RSD6" s="195"/>
      <c r="RSE6" s="195"/>
      <c r="RSF6" s="195"/>
      <c r="RSG6" s="195"/>
      <c r="RSH6" s="195"/>
      <c r="RSI6" s="195"/>
      <c r="RSJ6" s="195"/>
      <c r="RSK6" s="195"/>
      <c r="RSL6" s="195"/>
      <c r="RSM6" s="195"/>
      <c r="RSN6" s="195"/>
      <c r="RSO6" s="195"/>
      <c r="RSP6" s="195"/>
      <c r="RSQ6" s="195"/>
      <c r="RSR6" s="195"/>
      <c r="RSS6" s="195"/>
      <c r="RST6" s="195"/>
      <c r="RSU6" s="195"/>
      <c r="RSV6" s="195"/>
      <c r="RSW6" s="195"/>
      <c r="RSX6" s="195"/>
      <c r="RSY6" s="195"/>
      <c r="RSZ6" s="195"/>
      <c r="RTA6" s="195"/>
      <c r="RTB6" s="195"/>
      <c r="RTC6" s="195"/>
      <c r="RTD6" s="195"/>
      <c r="RTE6" s="195"/>
      <c r="RTF6" s="195"/>
      <c r="RTG6" s="195"/>
      <c r="RTH6" s="195"/>
      <c r="RTI6" s="195"/>
      <c r="RTJ6" s="195"/>
      <c r="RTK6" s="195"/>
      <c r="RTL6" s="195"/>
      <c r="RTM6" s="195"/>
      <c r="RTN6" s="195"/>
      <c r="RTO6" s="195"/>
      <c r="RTP6" s="195"/>
      <c r="RTQ6" s="195"/>
      <c r="RTR6" s="195"/>
      <c r="RTS6" s="195"/>
      <c r="RTT6" s="195"/>
      <c r="RTU6" s="195"/>
      <c r="RTV6" s="195"/>
      <c r="RTW6" s="195"/>
      <c r="RTX6" s="195"/>
      <c r="RTY6" s="195"/>
      <c r="RTZ6" s="195"/>
      <c r="RUA6" s="195"/>
      <c r="RUB6" s="195"/>
      <c r="RUC6" s="195"/>
      <c r="RUD6" s="195"/>
      <c r="RUE6" s="195"/>
      <c r="RUF6" s="195"/>
      <c r="RUG6" s="195"/>
      <c r="RUH6" s="195"/>
      <c r="RUI6" s="195"/>
      <c r="RUJ6" s="195"/>
      <c r="RUK6" s="195"/>
      <c r="RUL6" s="195"/>
      <c r="RUM6" s="195"/>
      <c r="RUN6" s="195"/>
      <c r="RUO6" s="195"/>
      <c r="RUP6" s="195"/>
      <c r="RUQ6" s="195"/>
      <c r="RUR6" s="195"/>
      <c r="RUS6" s="195"/>
      <c r="RUT6" s="195"/>
      <c r="RUU6" s="195"/>
      <c r="RUV6" s="195"/>
      <c r="RUW6" s="195"/>
      <c r="RUX6" s="195"/>
      <c r="RUY6" s="195"/>
      <c r="RUZ6" s="195"/>
      <c r="RVA6" s="195"/>
      <c r="RVB6" s="195"/>
      <c r="RVC6" s="195"/>
      <c r="RVD6" s="195"/>
      <c r="RVE6" s="195"/>
      <c r="RVF6" s="195"/>
      <c r="RVG6" s="195"/>
      <c r="RVH6" s="195"/>
      <c r="RVI6" s="195"/>
      <c r="RVJ6" s="195"/>
      <c r="RVK6" s="195"/>
      <c r="RVL6" s="195"/>
      <c r="RVM6" s="195"/>
      <c r="RVN6" s="195"/>
      <c r="RVO6" s="195"/>
      <c r="RVP6" s="195"/>
      <c r="RVQ6" s="195"/>
      <c r="RVR6" s="195"/>
      <c r="RVS6" s="195"/>
      <c r="RVT6" s="195"/>
      <c r="RVU6" s="195"/>
      <c r="RVV6" s="195"/>
      <c r="RVW6" s="195"/>
      <c r="RVX6" s="195"/>
      <c r="RVY6" s="195"/>
      <c r="RVZ6" s="195"/>
      <c r="RWA6" s="195"/>
      <c r="RWB6" s="195"/>
      <c r="RWC6" s="195"/>
      <c r="RWD6" s="195"/>
      <c r="RWE6" s="195"/>
      <c r="RWF6" s="195"/>
      <c r="RWG6" s="195"/>
      <c r="RWH6" s="195"/>
      <c r="RWI6" s="195"/>
      <c r="RWJ6" s="195"/>
      <c r="RWK6" s="195"/>
      <c r="RWL6" s="195"/>
      <c r="RWM6" s="195"/>
      <c r="RWN6" s="195"/>
      <c r="RWO6" s="195"/>
      <c r="RWP6" s="195"/>
      <c r="RWQ6" s="195"/>
      <c r="RWR6" s="195"/>
      <c r="RWS6" s="195"/>
      <c r="RWT6" s="195"/>
      <c r="RWU6" s="195"/>
      <c r="RWV6" s="195"/>
      <c r="RWW6" s="195"/>
      <c r="RWX6" s="195"/>
      <c r="RWY6" s="195"/>
      <c r="RWZ6" s="195"/>
      <c r="RXA6" s="195"/>
      <c r="RXB6" s="195"/>
      <c r="RXC6" s="195"/>
      <c r="RXD6" s="195"/>
      <c r="RXE6" s="195"/>
      <c r="RXF6" s="195"/>
      <c r="RXG6" s="195"/>
      <c r="RXH6" s="195"/>
      <c r="RXI6" s="195"/>
      <c r="RXJ6" s="195"/>
      <c r="RXK6" s="195"/>
      <c r="RXL6" s="195"/>
      <c r="RXM6" s="195"/>
      <c r="RXN6" s="195"/>
      <c r="RXO6" s="195"/>
      <c r="RXP6" s="195"/>
      <c r="RXQ6" s="195"/>
      <c r="RXR6" s="195"/>
      <c r="RXS6" s="195"/>
      <c r="RXT6" s="195"/>
      <c r="RXU6" s="195"/>
      <c r="RXV6" s="195"/>
      <c r="RXW6" s="195"/>
      <c r="RXX6" s="195"/>
      <c r="RXY6" s="195"/>
      <c r="RXZ6" s="195"/>
      <c r="RYA6" s="195"/>
      <c r="RYB6" s="195"/>
      <c r="RYC6" s="195"/>
      <c r="RYD6" s="195"/>
      <c r="RYE6" s="195"/>
      <c r="RYF6" s="195"/>
      <c r="RYG6" s="195"/>
      <c r="RYH6" s="195"/>
      <c r="RYI6" s="195"/>
      <c r="RYJ6" s="195"/>
      <c r="RYK6" s="195"/>
      <c r="RYL6" s="195"/>
      <c r="RYM6" s="195"/>
      <c r="RYN6" s="195"/>
      <c r="RYO6" s="195"/>
      <c r="RYP6" s="195"/>
      <c r="RYQ6" s="195"/>
      <c r="RYR6" s="195"/>
      <c r="RYS6" s="195"/>
      <c r="RYT6" s="195"/>
      <c r="RYU6" s="195"/>
      <c r="RYV6" s="195"/>
      <c r="RYW6" s="195"/>
      <c r="RYX6" s="195"/>
      <c r="RYY6" s="195"/>
      <c r="RYZ6" s="195"/>
      <c r="RZA6" s="195"/>
      <c r="RZB6" s="195"/>
      <c r="RZC6" s="195"/>
      <c r="RZD6" s="195"/>
      <c r="RZE6" s="195"/>
      <c r="RZF6" s="195"/>
      <c r="RZG6" s="195"/>
      <c r="RZH6" s="195"/>
      <c r="RZI6" s="195"/>
      <c r="RZJ6" s="195"/>
      <c r="RZK6" s="195"/>
      <c r="RZL6" s="195"/>
      <c r="RZM6" s="195"/>
      <c r="RZN6" s="195"/>
      <c r="RZO6" s="195"/>
      <c r="RZP6" s="195"/>
      <c r="RZQ6" s="195"/>
      <c r="RZR6" s="195"/>
      <c r="RZS6" s="195"/>
      <c r="RZT6" s="195"/>
      <c r="RZU6" s="195"/>
      <c r="RZV6" s="195"/>
      <c r="RZW6" s="195"/>
      <c r="RZX6" s="195"/>
      <c r="RZY6" s="195"/>
      <c r="RZZ6" s="195"/>
      <c r="SAA6" s="195"/>
      <c r="SAB6" s="195"/>
      <c r="SAC6" s="195"/>
      <c r="SAD6" s="195"/>
      <c r="SAE6" s="195"/>
      <c r="SAF6" s="195"/>
      <c r="SAG6" s="195"/>
      <c r="SAH6" s="195"/>
      <c r="SAI6" s="195"/>
      <c r="SAJ6" s="195"/>
      <c r="SAK6" s="195"/>
      <c r="SAL6" s="195"/>
      <c r="SAM6" s="195"/>
      <c r="SAN6" s="195"/>
      <c r="SAO6" s="195"/>
      <c r="SAP6" s="195"/>
      <c r="SAQ6" s="195"/>
      <c r="SAR6" s="195"/>
      <c r="SAS6" s="195"/>
      <c r="SAT6" s="195"/>
      <c r="SAU6" s="195"/>
      <c r="SAV6" s="195"/>
      <c r="SAW6" s="195"/>
      <c r="SAX6" s="195"/>
      <c r="SAY6" s="195"/>
      <c r="SAZ6" s="195"/>
      <c r="SBA6" s="195"/>
      <c r="SBB6" s="195"/>
      <c r="SBC6" s="195"/>
      <c r="SBD6" s="195"/>
      <c r="SBE6" s="195"/>
      <c r="SBF6" s="195"/>
      <c r="SBG6" s="195"/>
      <c r="SBH6" s="195"/>
      <c r="SBI6" s="195"/>
      <c r="SBJ6" s="195"/>
      <c r="SBK6" s="195"/>
      <c r="SBL6" s="195"/>
      <c r="SBM6" s="195"/>
      <c r="SBN6" s="195"/>
      <c r="SBO6" s="195"/>
      <c r="SBP6" s="195"/>
      <c r="SBQ6" s="195"/>
      <c r="SBR6" s="195"/>
      <c r="SBS6" s="195"/>
      <c r="SBT6" s="195"/>
      <c r="SBU6" s="195"/>
      <c r="SBV6" s="195"/>
      <c r="SBW6" s="195"/>
      <c r="SBX6" s="195"/>
      <c r="SBY6" s="195"/>
      <c r="SBZ6" s="195"/>
      <c r="SCA6" s="195"/>
      <c r="SCB6" s="195"/>
      <c r="SCC6" s="195"/>
      <c r="SCD6" s="195"/>
      <c r="SCE6" s="195"/>
      <c r="SCF6" s="195"/>
      <c r="SCG6" s="195"/>
      <c r="SCH6" s="195"/>
      <c r="SCI6" s="195"/>
      <c r="SCJ6" s="195"/>
      <c r="SCK6" s="195"/>
      <c r="SCL6" s="195"/>
      <c r="SCM6" s="195"/>
      <c r="SCN6" s="195"/>
      <c r="SCO6" s="195"/>
      <c r="SCP6" s="195"/>
      <c r="SCQ6" s="195"/>
      <c r="SCR6" s="195"/>
      <c r="SCS6" s="195"/>
      <c r="SCT6" s="195"/>
      <c r="SCU6" s="195"/>
      <c r="SCV6" s="195"/>
      <c r="SCW6" s="195"/>
      <c r="SCX6" s="195"/>
      <c r="SCY6" s="195"/>
      <c r="SCZ6" s="195"/>
      <c r="SDA6" s="195"/>
      <c r="SDB6" s="195"/>
      <c r="SDC6" s="195"/>
      <c r="SDD6" s="195"/>
      <c r="SDE6" s="195"/>
      <c r="SDF6" s="195"/>
      <c r="SDG6" s="195"/>
      <c r="SDH6" s="195"/>
      <c r="SDI6" s="195"/>
      <c r="SDJ6" s="195"/>
      <c r="SDK6" s="195"/>
      <c r="SDL6" s="195"/>
      <c r="SDM6" s="195"/>
      <c r="SDN6" s="195"/>
      <c r="SDO6" s="195"/>
      <c r="SDP6" s="195"/>
      <c r="SDQ6" s="195"/>
      <c r="SDR6" s="195"/>
      <c r="SDS6" s="195"/>
      <c r="SDT6" s="195"/>
      <c r="SDU6" s="195"/>
      <c r="SDV6" s="195"/>
      <c r="SDW6" s="195"/>
      <c r="SDX6" s="195"/>
      <c r="SDY6" s="195"/>
      <c r="SDZ6" s="195"/>
      <c r="SEA6" s="195"/>
      <c r="SEB6" s="195"/>
      <c r="SEC6" s="195"/>
      <c r="SED6" s="195"/>
      <c r="SEE6" s="195"/>
      <c r="SEF6" s="195"/>
      <c r="SEG6" s="195"/>
      <c r="SEH6" s="195"/>
      <c r="SEI6" s="195"/>
      <c r="SEJ6" s="195"/>
      <c r="SEK6" s="195"/>
      <c r="SEL6" s="195"/>
      <c r="SEM6" s="195"/>
      <c r="SEN6" s="195"/>
      <c r="SEO6" s="195"/>
      <c r="SEP6" s="195"/>
      <c r="SEQ6" s="195"/>
      <c r="SER6" s="195"/>
      <c r="SES6" s="195"/>
      <c r="SET6" s="195"/>
      <c r="SEU6" s="195"/>
      <c r="SEV6" s="195"/>
      <c r="SEW6" s="195"/>
      <c r="SEX6" s="195"/>
      <c r="SEY6" s="195"/>
      <c r="SEZ6" s="195"/>
      <c r="SFA6" s="195"/>
      <c r="SFB6" s="195"/>
      <c r="SFC6" s="195"/>
      <c r="SFD6" s="195"/>
      <c r="SFE6" s="195"/>
      <c r="SFF6" s="195"/>
      <c r="SFG6" s="195"/>
      <c r="SFH6" s="195"/>
      <c r="SFI6" s="195"/>
      <c r="SFJ6" s="195"/>
      <c r="SFK6" s="195"/>
      <c r="SFL6" s="195"/>
      <c r="SFM6" s="195"/>
      <c r="SFN6" s="195"/>
      <c r="SFO6" s="195"/>
      <c r="SFP6" s="195"/>
      <c r="SFQ6" s="195"/>
      <c r="SFR6" s="195"/>
      <c r="SFS6" s="195"/>
      <c r="SFT6" s="195"/>
      <c r="SFU6" s="195"/>
      <c r="SFV6" s="195"/>
      <c r="SFW6" s="195"/>
      <c r="SFX6" s="195"/>
      <c r="SFY6" s="195"/>
      <c r="SFZ6" s="195"/>
      <c r="SGA6" s="195"/>
      <c r="SGB6" s="195"/>
      <c r="SGC6" s="195"/>
      <c r="SGD6" s="195"/>
      <c r="SGE6" s="195"/>
      <c r="SGF6" s="195"/>
      <c r="SGG6" s="195"/>
      <c r="SGH6" s="195"/>
      <c r="SGI6" s="195"/>
      <c r="SGJ6" s="195"/>
      <c r="SGK6" s="195"/>
      <c r="SGL6" s="195"/>
      <c r="SGM6" s="195"/>
      <c r="SGN6" s="195"/>
      <c r="SGO6" s="195"/>
      <c r="SGP6" s="195"/>
      <c r="SGQ6" s="195"/>
      <c r="SGR6" s="195"/>
      <c r="SGS6" s="195"/>
      <c r="SGT6" s="195"/>
      <c r="SGU6" s="195"/>
      <c r="SGV6" s="195"/>
      <c r="SGW6" s="195"/>
      <c r="SGX6" s="195"/>
      <c r="SGY6" s="195"/>
      <c r="SGZ6" s="195"/>
      <c r="SHA6" s="195"/>
      <c r="SHB6" s="195"/>
      <c r="SHC6" s="195"/>
      <c r="SHD6" s="195"/>
      <c r="SHE6" s="195"/>
      <c r="SHF6" s="195"/>
      <c r="SHG6" s="195"/>
      <c r="SHH6" s="195"/>
      <c r="SHI6" s="195"/>
      <c r="SHJ6" s="195"/>
      <c r="SHK6" s="195"/>
      <c r="SHL6" s="195"/>
      <c r="SHM6" s="195"/>
      <c r="SHN6" s="195"/>
      <c r="SHO6" s="195"/>
      <c r="SHP6" s="195"/>
      <c r="SHQ6" s="195"/>
      <c r="SHR6" s="195"/>
      <c r="SHS6" s="195"/>
      <c r="SHT6" s="195"/>
      <c r="SHU6" s="195"/>
      <c r="SHV6" s="195"/>
      <c r="SHW6" s="195"/>
      <c r="SHX6" s="195"/>
      <c r="SHY6" s="195"/>
      <c r="SHZ6" s="195"/>
      <c r="SIA6" s="195"/>
      <c r="SIB6" s="195"/>
      <c r="SIC6" s="195"/>
      <c r="SID6" s="195"/>
      <c r="SIE6" s="195"/>
      <c r="SIF6" s="195"/>
      <c r="SIG6" s="195"/>
      <c r="SIH6" s="195"/>
      <c r="SII6" s="195"/>
      <c r="SIJ6" s="195"/>
      <c r="SIK6" s="195"/>
      <c r="SIL6" s="195"/>
      <c r="SIM6" s="195"/>
      <c r="SIN6" s="195"/>
      <c r="SIO6" s="195"/>
      <c r="SIP6" s="195"/>
      <c r="SIQ6" s="195"/>
      <c r="SIR6" s="195"/>
      <c r="SIS6" s="195"/>
      <c r="SIT6" s="195"/>
      <c r="SIU6" s="195"/>
      <c r="SIV6" s="195"/>
      <c r="SIW6" s="195"/>
      <c r="SIX6" s="195"/>
      <c r="SIY6" s="195"/>
      <c r="SIZ6" s="195"/>
      <c r="SJA6" s="195"/>
      <c r="SJB6" s="195"/>
      <c r="SJC6" s="195"/>
      <c r="SJD6" s="195"/>
      <c r="SJE6" s="195"/>
      <c r="SJF6" s="195"/>
      <c r="SJG6" s="195"/>
      <c r="SJH6" s="195"/>
      <c r="SJI6" s="195"/>
      <c r="SJJ6" s="195"/>
      <c r="SJK6" s="195"/>
      <c r="SJL6" s="195"/>
      <c r="SJM6" s="195"/>
      <c r="SJN6" s="195"/>
      <c r="SJO6" s="195"/>
      <c r="SJP6" s="195"/>
      <c r="SJQ6" s="195"/>
      <c r="SJR6" s="195"/>
      <c r="SJS6" s="195"/>
      <c r="SJT6" s="195"/>
      <c r="SJU6" s="195"/>
      <c r="SJV6" s="195"/>
      <c r="SJW6" s="195"/>
      <c r="SJX6" s="195"/>
      <c r="SJY6" s="195"/>
      <c r="SJZ6" s="195"/>
      <c r="SKA6" s="195"/>
      <c r="SKB6" s="195"/>
      <c r="SKC6" s="195"/>
      <c r="SKD6" s="195"/>
      <c r="SKE6" s="195"/>
      <c r="SKF6" s="195"/>
      <c r="SKG6" s="195"/>
      <c r="SKH6" s="195"/>
      <c r="SKI6" s="195"/>
      <c r="SKJ6" s="195"/>
      <c r="SKK6" s="195"/>
      <c r="SKL6" s="195"/>
      <c r="SKM6" s="195"/>
      <c r="SKN6" s="195"/>
      <c r="SKO6" s="195"/>
      <c r="SKP6" s="195"/>
      <c r="SKQ6" s="195"/>
      <c r="SKR6" s="195"/>
      <c r="SKS6" s="195"/>
      <c r="SKT6" s="195"/>
      <c r="SKU6" s="195"/>
      <c r="SKV6" s="195"/>
      <c r="SKW6" s="195"/>
      <c r="SKX6" s="195"/>
      <c r="SKY6" s="195"/>
      <c r="SKZ6" s="195"/>
      <c r="SLA6" s="195"/>
      <c r="SLB6" s="195"/>
      <c r="SLC6" s="195"/>
      <c r="SLD6" s="195"/>
      <c r="SLE6" s="195"/>
      <c r="SLF6" s="195"/>
      <c r="SLG6" s="195"/>
      <c r="SLH6" s="195"/>
      <c r="SLI6" s="195"/>
      <c r="SLJ6" s="195"/>
      <c r="SLK6" s="195"/>
      <c r="SLL6" s="195"/>
      <c r="SLM6" s="195"/>
      <c r="SLN6" s="195"/>
      <c r="SLO6" s="195"/>
      <c r="SLP6" s="195"/>
      <c r="SLQ6" s="195"/>
      <c r="SLR6" s="195"/>
      <c r="SLS6" s="195"/>
      <c r="SLT6" s="195"/>
      <c r="SLU6" s="195"/>
      <c r="SLV6" s="195"/>
      <c r="SLW6" s="195"/>
      <c r="SLX6" s="195"/>
      <c r="SLY6" s="195"/>
      <c r="SLZ6" s="195"/>
      <c r="SMA6" s="195"/>
      <c r="SMB6" s="195"/>
      <c r="SMC6" s="195"/>
      <c r="SMD6" s="195"/>
      <c r="SME6" s="195"/>
      <c r="SMF6" s="195"/>
      <c r="SMG6" s="195"/>
      <c r="SMH6" s="195"/>
      <c r="SMI6" s="195"/>
      <c r="SMJ6" s="195"/>
      <c r="SMK6" s="195"/>
      <c r="SML6" s="195"/>
      <c r="SMM6" s="195"/>
      <c r="SMN6" s="195"/>
      <c r="SMO6" s="195"/>
      <c r="SMP6" s="195"/>
      <c r="SMQ6" s="195"/>
      <c r="SMR6" s="195"/>
      <c r="SMS6" s="195"/>
      <c r="SMT6" s="195"/>
      <c r="SMU6" s="195"/>
      <c r="SMV6" s="195"/>
      <c r="SMW6" s="195"/>
      <c r="SMX6" s="195"/>
      <c r="SMY6" s="195"/>
      <c r="SMZ6" s="195"/>
      <c r="SNA6" s="195"/>
      <c r="SNB6" s="195"/>
      <c r="SNC6" s="195"/>
      <c r="SND6" s="195"/>
      <c r="SNE6" s="195"/>
      <c r="SNF6" s="195"/>
      <c r="SNG6" s="195"/>
      <c r="SNH6" s="195"/>
      <c r="SNI6" s="195"/>
      <c r="SNJ6" s="195"/>
      <c r="SNK6" s="195"/>
      <c r="SNL6" s="195"/>
      <c r="SNM6" s="195"/>
      <c r="SNN6" s="195"/>
      <c r="SNO6" s="195"/>
      <c r="SNP6" s="195"/>
      <c r="SNQ6" s="195"/>
      <c r="SNR6" s="195"/>
      <c r="SNS6" s="195"/>
      <c r="SNT6" s="195"/>
      <c r="SNU6" s="195"/>
      <c r="SNV6" s="195"/>
      <c r="SNW6" s="195"/>
      <c r="SNX6" s="195"/>
      <c r="SNY6" s="195"/>
      <c r="SNZ6" s="195"/>
      <c r="SOA6" s="195"/>
      <c r="SOB6" s="195"/>
      <c r="SOC6" s="195"/>
      <c r="SOD6" s="195"/>
      <c r="SOE6" s="195"/>
      <c r="SOF6" s="195"/>
      <c r="SOG6" s="195"/>
      <c r="SOH6" s="195"/>
      <c r="SOI6" s="195"/>
      <c r="SOJ6" s="195"/>
      <c r="SOK6" s="195"/>
      <c r="SOL6" s="195"/>
      <c r="SOM6" s="195"/>
      <c r="SON6" s="195"/>
      <c r="SOO6" s="195"/>
      <c r="SOP6" s="195"/>
      <c r="SOQ6" s="195"/>
      <c r="SOR6" s="195"/>
      <c r="SOS6" s="195"/>
      <c r="SOT6" s="195"/>
      <c r="SOU6" s="195"/>
      <c r="SOV6" s="195"/>
      <c r="SOW6" s="195"/>
      <c r="SOX6" s="195"/>
      <c r="SOY6" s="195"/>
      <c r="SOZ6" s="195"/>
      <c r="SPA6" s="195"/>
      <c r="SPB6" s="195"/>
      <c r="SPC6" s="195"/>
      <c r="SPD6" s="195"/>
      <c r="SPE6" s="195"/>
      <c r="SPF6" s="195"/>
      <c r="SPG6" s="195"/>
      <c r="SPH6" s="195"/>
      <c r="SPI6" s="195"/>
      <c r="SPJ6" s="195"/>
      <c r="SPK6" s="195"/>
      <c r="SPL6" s="195"/>
      <c r="SPM6" s="195"/>
      <c r="SPN6" s="195"/>
      <c r="SPO6" s="195"/>
      <c r="SPP6" s="195"/>
      <c r="SPQ6" s="195"/>
      <c r="SPR6" s="195"/>
      <c r="SPS6" s="195"/>
      <c r="SPT6" s="195"/>
      <c r="SPU6" s="195"/>
      <c r="SPV6" s="195"/>
      <c r="SPW6" s="195"/>
      <c r="SPX6" s="195"/>
      <c r="SPY6" s="195"/>
      <c r="SPZ6" s="195"/>
      <c r="SQA6" s="195"/>
      <c r="SQB6" s="195"/>
      <c r="SQC6" s="195"/>
      <c r="SQD6" s="195"/>
      <c r="SQE6" s="195"/>
      <c r="SQF6" s="195"/>
      <c r="SQG6" s="195"/>
      <c r="SQH6" s="195"/>
      <c r="SQI6" s="195"/>
      <c r="SQJ6" s="195"/>
      <c r="SQK6" s="195"/>
      <c r="SQL6" s="195"/>
      <c r="SQM6" s="195"/>
      <c r="SQN6" s="195"/>
      <c r="SQO6" s="195"/>
      <c r="SQP6" s="195"/>
      <c r="SQQ6" s="195"/>
      <c r="SQR6" s="195"/>
      <c r="SQS6" s="195"/>
      <c r="SQT6" s="195"/>
      <c r="SQU6" s="195"/>
      <c r="SQV6" s="195"/>
      <c r="SQW6" s="195"/>
      <c r="SQX6" s="195"/>
      <c r="SQY6" s="195"/>
      <c r="SQZ6" s="195"/>
      <c r="SRA6" s="195"/>
      <c r="SRB6" s="195"/>
      <c r="SRC6" s="195"/>
      <c r="SRD6" s="195"/>
      <c r="SRE6" s="195"/>
      <c r="SRF6" s="195"/>
      <c r="SRG6" s="195"/>
      <c r="SRH6" s="195"/>
      <c r="SRI6" s="195"/>
      <c r="SRJ6" s="195"/>
      <c r="SRK6" s="195"/>
      <c r="SRL6" s="195"/>
      <c r="SRM6" s="195"/>
      <c r="SRN6" s="195"/>
      <c r="SRO6" s="195"/>
      <c r="SRP6" s="195"/>
      <c r="SRQ6" s="195"/>
      <c r="SRR6" s="195"/>
      <c r="SRS6" s="195"/>
      <c r="SRT6" s="195"/>
      <c r="SRU6" s="195"/>
      <c r="SRV6" s="195"/>
      <c r="SRW6" s="195"/>
      <c r="SRX6" s="195"/>
      <c r="SRY6" s="195"/>
      <c r="SRZ6" s="195"/>
      <c r="SSA6" s="195"/>
      <c r="SSB6" s="195"/>
      <c r="SSC6" s="195"/>
      <c r="SSD6" s="195"/>
      <c r="SSE6" s="195"/>
      <c r="SSF6" s="195"/>
      <c r="SSG6" s="195"/>
      <c r="SSH6" s="195"/>
      <c r="SSI6" s="195"/>
      <c r="SSJ6" s="195"/>
      <c r="SSK6" s="195"/>
      <c r="SSL6" s="195"/>
      <c r="SSM6" s="195"/>
      <c r="SSN6" s="195"/>
      <c r="SSO6" s="195"/>
      <c r="SSP6" s="195"/>
      <c r="SSQ6" s="195"/>
      <c r="SSR6" s="195"/>
      <c r="SSS6" s="195"/>
      <c r="SST6" s="195"/>
      <c r="SSU6" s="195"/>
      <c r="SSV6" s="195"/>
      <c r="SSW6" s="195"/>
      <c r="SSX6" s="195"/>
      <c r="SSY6" s="195"/>
      <c r="SSZ6" s="195"/>
      <c r="STA6" s="195"/>
      <c r="STB6" s="195"/>
      <c r="STC6" s="195"/>
      <c r="STD6" s="195"/>
      <c r="STE6" s="195"/>
      <c r="STF6" s="195"/>
      <c r="STG6" s="195"/>
      <c r="STH6" s="195"/>
      <c r="STI6" s="195"/>
      <c r="STJ6" s="195"/>
      <c r="STK6" s="195"/>
      <c r="STL6" s="195"/>
      <c r="STM6" s="195"/>
      <c r="STN6" s="195"/>
      <c r="STO6" s="195"/>
      <c r="STP6" s="195"/>
      <c r="STQ6" s="195"/>
      <c r="STR6" s="195"/>
      <c r="STS6" s="195"/>
      <c r="STT6" s="195"/>
      <c r="STU6" s="195"/>
      <c r="STV6" s="195"/>
      <c r="STW6" s="195"/>
      <c r="STX6" s="195"/>
      <c r="STY6" s="195"/>
      <c r="STZ6" s="195"/>
      <c r="SUA6" s="195"/>
      <c r="SUB6" s="195"/>
      <c r="SUC6" s="195"/>
      <c r="SUD6" s="195"/>
      <c r="SUE6" s="195"/>
      <c r="SUF6" s="195"/>
      <c r="SUG6" s="195"/>
      <c r="SUH6" s="195"/>
      <c r="SUI6" s="195"/>
      <c r="SUJ6" s="195"/>
      <c r="SUK6" s="195"/>
      <c r="SUL6" s="195"/>
      <c r="SUM6" s="195"/>
      <c r="SUN6" s="195"/>
      <c r="SUO6" s="195"/>
      <c r="SUP6" s="195"/>
      <c r="SUQ6" s="195"/>
      <c r="SUR6" s="195"/>
      <c r="SUS6" s="195"/>
      <c r="SUT6" s="195"/>
      <c r="SUU6" s="195"/>
      <c r="SUV6" s="195"/>
      <c r="SUW6" s="195"/>
      <c r="SUX6" s="195"/>
      <c r="SUY6" s="195"/>
      <c r="SUZ6" s="195"/>
      <c r="SVA6" s="195"/>
      <c r="SVB6" s="195"/>
      <c r="SVC6" s="195"/>
      <c r="SVD6" s="195"/>
      <c r="SVE6" s="195"/>
      <c r="SVF6" s="195"/>
      <c r="SVG6" s="195"/>
      <c r="SVH6" s="195"/>
      <c r="SVI6" s="195"/>
      <c r="SVJ6" s="195"/>
      <c r="SVK6" s="195"/>
      <c r="SVL6" s="195"/>
      <c r="SVM6" s="195"/>
      <c r="SVN6" s="195"/>
      <c r="SVO6" s="195"/>
      <c r="SVP6" s="195"/>
      <c r="SVQ6" s="195"/>
      <c r="SVR6" s="195"/>
      <c r="SVS6" s="195"/>
      <c r="SVT6" s="195"/>
      <c r="SVU6" s="195"/>
      <c r="SVV6" s="195"/>
      <c r="SVW6" s="195"/>
      <c r="SVX6" s="195"/>
      <c r="SVY6" s="195"/>
      <c r="SVZ6" s="195"/>
      <c r="SWA6" s="195"/>
      <c r="SWB6" s="195"/>
      <c r="SWC6" s="195"/>
      <c r="SWD6" s="195"/>
      <c r="SWE6" s="195"/>
      <c r="SWF6" s="195"/>
      <c r="SWG6" s="195"/>
      <c r="SWH6" s="195"/>
      <c r="SWI6" s="195"/>
      <c r="SWJ6" s="195"/>
      <c r="SWK6" s="195"/>
      <c r="SWL6" s="195"/>
      <c r="SWM6" s="195"/>
      <c r="SWN6" s="195"/>
      <c r="SWO6" s="195"/>
      <c r="SWP6" s="195"/>
      <c r="SWQ6" s="195"/>
      <c r="SWR6" s="195"/>
      <c r="SWS6" s="195"/>
      <c r="SWT6" s="195"/>
      <c r="SWU6" s="195"/>
      <c r="SWV6" s="195"/>
      <c r="SWW6" s="195"/>
      <c r="SWX6" s="195"/>
      <c r="SWY6" s="195"/>
      <c r="SWZ6" s="195"/>
      <c r="SXA6" s="195"/>
      <c r="SXB6" s="195"/>
      <c r="SXC6" s="195"/>
      <c r="SXD6" s="195"/>
      <c r="SXE6" s="195"/>
      <c r="SXF6" s="195"/>
      <c r="SXG6" s="195"/>
      <c r="SXH6" s="195"/>
      <c r="SXI6" s="195"/>
      <c r="SXJ6" s="195"/>
      <c r="SXK6" s="195"/>
      <c r="SXL6" s="195"/>
      <c r="SXM6" s="195"/>
      <c r="SXN6" s="195"/>
      <c r="SXO6" s="195"/>
      <c r="SXP6" s="195"/>
      <c r="SXQ6" s="195"/>
      <c r="SXR6" s="195"/>
      <c r="SXS6" s="195"/>
      <c r="SXT6" s="195"/>
      <c r="SXU6" s="195"/>
      <c r="SXV6" s="195"/>
      <c r="SXW6" s="195"/>
      <c r="SXX6" s="195"/>
      <c r="SXY6" s="195"/>
      <c r="SXZ6" s="195"/>
      <c r="SYA6" s="195"/>
      <c r="SYB6" s="195"/>
      <c r="SYC6" s="195"/>
      <c r="SYD6" s="195"/>
      <c r="SYE6" s="195"/>
      <c r="SYF6" s="195"/>
      <c r="SYG6" s="195"/>
      <c r="SYH6" s="195"/>
      <c r="SYI6" s="195"/>
      <c r="SYJ6" s="195"/>
      <c r="SYK6" s="195"/>
      <c r="SYL6" s="195"/>
      <c r="SYM6" s="195"/>
      <c r="SYN6" s="195"/>
      <c r="SYO6" s="195"/>
      <c r="SYP6" s="195"/>
      <c r="SYQ6" s="195"/>
      <c r="SYR6" s="195"/>
      <c r="SYS6" s="195"/>
      <c r="SYT6" s="195"/>
      <c r="SYU6" s="195"/>
      <c r="SYV6" s="195"/>
      <c r="SYW6" s="195"/>
      <c r="SYX6" s="195"/>
      <c r="SYY6" s="195"/>
      <c r="SYZ6" s="195"/>
      <c r="SZA6" s="195"/>
      <c r="SZB6" s="195"/>
      <c r="SZC6" s="195"/>
      <c r="SZD6" s="195"/>
      <c r="SZE6" s="195"/>
      <c r="SZF6" s="195"/>
      <c r="SZG6" s="195"/>
      <c r="SZH6" s="195"/>
      <c r="SZI6" s="195"/>
      <c r="SZJ6" s="195"/>
      <c r="SZK6" s="195"/>
      <c r="SZL6" s="195"/>
      <c r="SZM6" s="195"/>
      <c r="SZN6" s="195"/>
      <c r="SZO6" s="195"/>
      <c r="SZP6" s="195"/>
      <c r="SZQ6" s="195"/>
      <c r="SZR6" s="195"/>
      <c r="SZS6" s="195"/>
      <c r="SZT6" s="195"/>
      <c r="SZU6" s="195"/>
      <c r="SZV6" s="195"/>
      <c r="SZW6" s="195"/>
      <c r="SZX6" s="195"/>
      <c r="SZY6" s="195"/>
      <c r="SZZ6" s="195"/>
      <c r="TAA6" s="195"/>
      <c r="TAB6" s="195"/>
      <c r="TAC6" s="195"/>
      <c r="TAD6" s="195"/>
      <c r="TAE6" s="195"/>
      <c r="TAF6" s="195"/>
      <c r="TAG6" s="195"/>
      <c r="TAH6" s="195"/>
      <c r="TAI6" s="195"/>
      <c r="TAJ6" s="195"/>
      <c r="TAK6" s="195"/>
      <c r="TAL6" s="195"/>
      <c r="TAM6" s="195"/>
      <c r="TAN6" s="195"/>
      <c r="TAO6" s="195"/>
      <c r="TAP6" s="195"/>
      <c r="TAQ6" s="195"/>
      <c r="TAR6" s="195"/>
      <c r="TAS6" s="195"/>
      <c r="TAT6" s="195"/>
      <c r="TAU6" s="195"/>
      <c r="TAV6" s="195"/>
      <c r="TAW6" s="195"/>
      <c r="TAX6" s="195"/>
      <c r="TAY6" s="195"/>
      <c r="TAZ6" s="195"/>
      <c r="TBA6" s="195"/>
      <c r="TBB6" s="195"/>
      <c r="TBC6" s="195"/>
      <c r="TBD6" s="195"/>
      <c r="TBE6" s="195"/>
      <c r="TBF6" s="195"/>
      <c r="TBG6" s="195"/>
      <c r="TBH6" s="195"/>
      <c r="TBI6" s="195"/>
      <c r="TBJ6" s="195"/>
      <c r="TBK6" s="195"/>
      <c r="TBL6" s="195"/>
      <c r="TBM6" s="195"/>
      <c r="TBN6" s="195"/>
      <c r="TBO6" s="195"/>
      <c r="TBP6" s="195"/>
      <c r="TBQ6" s="195"/>
      <c r="TBR6" s="195"/>
      <c r="TBS6" s="195"/>
      <c r="TBT6" s="195"/>
      <c r="TBU6" s="195"/>
      <c r="TBV6" s="195"/>
      <c r="TBW6" s="195"/>
      <c r="TBX6" s="195"/>
      <c r="TBY6" s="195"/>
      <c r="TBZ6" s="195"/>
      <c r="TCA6" s="195"/>
      <c r="TCB6" s="195"/>
      <c r="TCC6" s="195"/>
      <c r="TCD6" s="195"/>
      <c r="TCE6" s="195"/>
      <c r="TCF6" s="195"/>
      <c r="TCG6" s="195"/>
      <c r="TCH6" s="195"/>
      <c r="TCI6" s="195"/>
      <c r="TCJ6" s="195"/>
      <c r="TCK6" s="195"/>
      <c r="TCL6" s="195"/>
      <c r="TCM6" s="195"/>
      <c r="TCN6" s="195"/>
      <c r="TCO6" s="195"/>
      <c r="TCP6" s="195"/>
      <c r="TCQ6" s="195"/>
      <c r="TCR6" s="195"/>
      <c r="TCS6" s="195"/>
      <c r="TCT6" s="195"/>
      <c r="TCU6" s="195"/>
      <c r="TCV6" s="195"/>
      <c r="TCW6" s="195"/>
      <c r="TCX6" s="195"/>
      <c r="TCY6" s="195"/>
      <c r="TCZ6" s="195"/>
      <c r="TDA6" s="195"/>
      <c r="TDB6" s="195"/>
      <c r="TDC6" s="195"/>
      <c r="TDD6" s="195"/>
      <c r="TDE6" s="195"/>
      <c r="TDF6" s="195"/>
      <c r="TDG6" s="195"/>
      <c r="TDH6" s="195"/>
      <c r="TDI6" s="195"/>
      <c r="TDJ6" s="195"/>
      <c r="TDK6" s="195"/>
      <c r="TDL6" s="195"/>
      <c r="TDM6" s="195"/>
      <c r="TDN6" s="195"/>
      <c r="TDO6" s="195"/>
      <c r="TDP6" s="195"/>
      <c r="TDQ6" s="195"/>
      <c r="TDR6" s="195"/>
      <c r="TDS6" s="195"/>
      <c r="TDT6" s="195"/>
      <c r="TDU6" s="195"/>
      <c r="TDV6" s="195"/>
      <c r="TDW6" s="195"/>
      <c r="TDX6" s="195"/>
      <c r="TDY6" s="195"/>
      <c r="TDZ6" s="195"/>
      <c r="TEA6" s="195"/>
      <c r="TEB6" s="195"/>
      <c r="TEC6" s="195"/>
      <c r="TED6" s="195"/>
      <c r="TEE6" s="195"/>
      <c r="TEF6" s="195"/>
      <c r="TEG6" s="195"/>
      <c r="TEH6" s="195"/>
      <c r="TEI6" s="195"/>
      <c r="TEJ6" s="195"/>
      <c r="TEK6" s="195"/>
      <c r="TEL6" s="195"/>
      <c r="TEM6" s="195"/>
      <c r="TEN6" s="195"/>
      <c r="TEO6" s="195"/>
      <c r="TEP6" s="195"/>
      <c r="TEQ6" s="195"/>
      <c r="TER6" s="195"/>
      <c r="TES6" s="195"/>
      <c r="TET6" s="195"/>
      <c r="TEU6" s="195"/>
      <c r="TEV6" s="195"/>
      <c r="TEW6" s="195"/>
      <c r="TEX6" s="195"/>
      <c r="TEY6" s="195"/>
      <c r="TEZ6" s="195"/>
      <c r="TFA6" s="195"/>
      <c r="TFB6" s="195"/>
      <c r="TFC6" s="195"/>
      <c r="TFD6" s="195"/>
      <c r="TFE6" s="195"/>
      <c r="TFF6" s="195"/>
      <c r="TFG6" s="195"/>
      <c r="TFH6" s="195"/>
      <c r="TFI6" s="195"/>
      <c r="TFJ6" s="195"/>
      <c r="TFK6" s="195"/>
      <c r="TFL6" s="195"/>
      <c r="TFM6" s="195"/>
      <c r="TFN6" s="195"/>
      <c r="TFO6" s="195"/>
      <c r="TFP6" s="195"/>
      <c r="TFQ6" s="195"/>
      <c r="TFR6" s="195"/>
      <c r="TFS6" s="195"/>
      <c r="TFT6" s="195"/>
      <c r="TFU6" s="195"/>
      <c r="TFV6" s="195"/>
      <c r="TFW6" s="195"/>
      <c r="TFX6" s="195"/>
      <c r="TFY6" s="195"/>
      <c r="TFZ6" s="195"/>
      <c r="TGA6" s="195"/>
      <c r="TGB6" s="195"/>
      <c r="TGC6" s="195"/>
      <c r="TGD6" s="195"/>
      <c r="TGE6" s="195"/>
      <c r="TGF6" s="195"/>
      <c r="TGG6" s="195"/>
      <c r="TGH6" s="195"/>
      <c r="TGI6" s="195"/>
      <c r="TGJ6" s="195"/>
      <c r="TGK6" s="195"/>
      <c r="TGL6" s="195"/>
      <c r="TGM6" s="195"/>
      <c r="TGN6" s="195"/>
      <c r="TGO6" s="195"/>
      <c r="TGP6" s="195"/>
      <c r="TGQ6" s="195"/>
      <c r="TGR6" s="195"/>
      <c r="TGS6" s="195"/>
      <c r="TGT6" s="195"/>
      <c r="TGU6" s="195"/>
      <c r="TGV6" s="195"/>
      <c r="TGW6" s="195"/>
      <c r="TGX6" s="195"/>
      <c r="TGY6" s="195"/>
      <c r="TGZ6" s="195"/>
      <c r="THA6" s="195"/>
      <c r="THB6" s="195"/>
      <c r="THC6" s="195"/>
      <c r="THD6" s="195"/>
      <c r="THE6" s="195"/>
      <c r="THF6" s="195"/>
      <c r="THG6" s="195"/>
      <c r="THH6" s="195"/>
      <c r="THI6" s="195"/>
      <c r="THJ6" s="195"/>
      <c r="THK6" s="195"/>
      <c r="THL6" s="195"/>
      <c r="THM6" s="195"/>
      <c r="THN6" s="195"/>
      <c r="THO6" s="195"/>
      <c r="THP6" s="195"/>
      <c r="THQ6" s="195"/>
      <c r="THR6" s="195"/>
      <c r="THS6" s="195"/>
      <c r="THT6" s="195"/>
      <c r="THU6" s="195"/>
      <c r="THV6" s="195"/>
      <c r="THW6" s="195"/>
      <c r="THX6" s="195"/>
      <c r="THY6" s="195"/>
      <c r="THZ6" s="195"/>
      <c r="TIA6" s="195"/>
      <c r="TIB6" s="195"/>
      <c r="TIC6" s="195"/>
      <c r="TID6" s="195"/>
      <c r="TIE6" s="195"/>
      <c r="TIF6" s="195"/>
      <c r="TIG6" s="195"/>
      <c r="TIH6" s="195"/>
      <c r="TII6" s="195"/>
      <c r="TIJ6" s="195"/>
      <c r="TIK6" s="195"/>
      <c r="TIL6" s="195"/>
      <c r="TIM6" s="195"/>
      <c r="TIN6" s="195"/>
      <c r="TIO6" s="195"/>
      <c r="TIP6" s="195"/>
      <c r="TIQ6" s="195"/>
      <c r="TIR6" s="195"/>
      <c r="TIS6" s="195"/>
      <c r="TIT6" s="195"/>
      <c r="TIU6" s="195"/>
      <c r="TIV6" s="195"/>
      <c r="TIW6" s="195"/>
      <c r="TIX6" s="195"/>
      <c r="TIY6" s="195"/>
      <c r="TIZ6" s="195"/>
      <c r="TJA6" s="195"/>
      <c r="TJB6" s="195"/>
      <c r="TJC6" s="195"/>
      <c r="TJD6" s="195"/>
      <c r="TJE6" s="195"/>
      <c r="TJF6" s="195"/>
      <c r="TJG6" s="195"/>
      <c r="TJH6" s="195"/>
      <c r="TJI6" s="195"/>
      <c r="TJJ6" s="195"/>
      <c r="TJK6" s="195"/>
      <c r="TJL6" s="195"/>
      <c r="TJM6" s="195"/>
      <c r="TJN6" s="195"/>
      <c r="TJO6" s="195"/>
      <c r="TJP6" s="195"/>
      <c r="TJQ6" s="195"/>
      <c r="TJR6" s="195"/>
      <c r="TJS6" s="195"/>
      <c r="TJT6" s="195"/>
      <c r="TJU6" s="195"/>
      <c r="TJV6" s="195"/>
      <c r="TJW6" s="195"/>
      <c r="TJX6" s="195"/>
      <c r="TJY6" s="195"/>
      <c r="TJZ6" s="195"/>
      <c r="TKA6" s="195"/>
      <c r="TKB6" s="195"/>
      <c r="TKC6" s="195"/>
      <c r="TKD6" s="195"/>
      <c r="TKE6" s="195"/>
      <c r="TKF6" s="195"/>
      <c r="TKG6" s="195"/>
      <c r="TKH6" s="195"/>
      <c r="TKI6" s="195"/>
      <c r="TKJ6" s="195"/>
      <c r="TKK6" s="195"/>
      <c r="TKL6" s="195"/>
      <c r="TKM6" s="195"/>
      <c r="TKN6" s="195"/>
      <c r="TKO6" s="195"/>
      <c r="TKP6" s="195"/>
      <c r="TKQ6" s="195"/>
      <c r="TKR6" s="195"/>
      <c r="TKS6" s="195"/>
      <c r="TKT6" s="195"/>
      <c r="TKU6" s="195"/>
      <c r="TKV6" s="195"/>
      <c r="TKW6" s="195"/>
      <c r="TKX6" s="195"/>
      <c r="TKY6" s="195"/>
      <c r="TKZ6" s="195"/>
      <c r="TLA6" s="195"/>
      <c r="TLB6" s="195"/>
      <c r="TLC6" s="195"/>
      <c r="TLD6" s="195"/>
      <c r="TLE6" s="195"/>
      <c r="TLF6" s="195"/>
      <c r="TLG6" s="195"/>
      <c r="TLH6" s="195"/>
      <c r="TLI6" s="195"/>
      <c r="TLJ6" s="195"/>
      <c r="TLK6" s="195"/>
      <c r="TLL6" s="195"/>
      <c r="TLM6" s="195"/>
      <c r="TLN6" s="195"/>
      <c r="TLO6" s="195"/>
      <c r="TLP6" s="195"/>
      <c r="TLQ6" s="195"/>
      <c r="TLR6" s="195"/>
      <c r="TLS6" s="195"/>
      <c r="TLT6" s="195"/>
      <c r="TLU6" s="195"/>
      <c r="TLV6" s="195"/>
      <c r="TLW6" s="195"/>
      <c r="TLX6" s="195"/>
      <c r="TLY6" s="195"/>
      <c r="TLZ6" s="195"/>
      <c r="TMA6" s="195"/>
      <c r="TMB6" s="195"/>
      <c r="TMC6" s="195"/>
      <c r="TMD6" s="195"/>
      <c r="TME6" s="195"/>
      <c r="TMF6" s="195"/>
      <c r="TMG6" s="195"/>
      <c r="TMH6" s="195"/>
      <c r="TMI6" s="195"/>
      <c r="TMJ6" s="195"/>
      <c r="TMK6" s="195"/>
      <c r="TML6" s="195"/>
      <c r="TMM6" s="195"/>
      <c r="TMN6" s="195"/>
      <c r="TMO6" s="195"/>
      <c r="TMP6" s="195"/>
      <c r="TMQ6" s="195"/>
      <c r="TMR6" s="195"/>
      <c r="TMS6" s="195"/>
      <c r="TMT6" s="195"/>
      <c r="TMU6" s="195"/>
      <c r="TMV6" s="195"/>
      <c r="TMW6" s="195"/>
      <c r="TMX6" s="195"/>
      <c r="TMY6" s="195"/>
      <c r="TMZ6" s="195"/>
      <c r="TNA6" s="195"/>
      <c r="TNB6" s="195"/>
      <c r="TNC6" s="195"/>
      <c r="TND6" s="195"/>
      <c r="TNE6" s="195"/>
      <c r="TNF6" s="195"/>
      <c r="TNG6" s="195"/>
      <c r="TNH6" s="195"/>
      <c r="TNI6" s="195"/>
      <c r="TNJ6" s="195"/>
      <c r="TNK6" s="195"/>
      <c r="TNL6" s="195"/>
      <c r="TNM6" s="195"/>
      <c r="TNN6" s="195"/>
      <c r="TNO6" s="195"/>
      <c r="TNP6" s="195"/>
      <c r="TNQ6" s="195"/>
      <c r="TNR6" s="195"/>
      <c r="TNS6" s="195"/>
      <c r="TNT6" s="195"/>
      <c r="TNU6" s="195"/>
      <c r="TNV6" s="195"/>
      <c r="TNW6" s="195"/>
      <c r="TNX6" s="195"/>
      <c r="TNY6" s="195"/>
      <c r="TNZ6" s="195"/>
      <c r="TOA6" s="195"/>
      <c r="TOB6" s="195"/>
      <c r="TOC6" s="195"/>
      <c r="TOD6" s="195"/>
      <c r="TOE6" s="195"/>
      <c r="TOF6" s="195"/>
      <c r="TOG6" s="195"/>
      <c r="TOH6" s="195"/>
      <c r="TOI6" s="195"/>
      <c r="TOJ6" s="195"/>
      <c r="TOK6" s="195"/>
      <c r="TOL6" s="195"/>
      <c r="TOM6" s="195"/>
      <c r="TON6" s="195"/>
      <c r="TOO6" s="195"/>
      <c r="TOP6" s="195"/>
      <c r="TOQ6" s="195"/>
      <c r="TOR6" s="195"/>
      <c r="TOS6" s="195"/>
      <c r="TOT6" s="195"/>
      <c r="TOU6" s="195"/>
      <c r="TOV6" s="195"/>
      <c r="TOW6" s="195"/>
      <c r="TOX6" s="195"/>
      <c r="TOY6" s="195"/>
      <c r="TOZ6" s="195"/>
      <c r="TPA6" s="195"/>
      <c r="TPB6" s="195"/>
      <c r="TPC6" s="195"/>
      <c r="TPD6" s="195"/>
      <c r="TPE6" s="195"/>
      <c r="TPF6" s="195"/>
      <c r="TPG6" s="195"/>
      <c r="TPH6" s="195"/>
      <c r="TPI6" s="195"/>
      <c r="TPJ6" s="195"/>
      <c r="TPK6" s="195"/>
      <c r="TPL6" s="195"/>
      <c r="TPM6" s="195"/>
      <c r="TPN6" s="195"/>
      <c r="TPO6" s="195"/>
      <c r="TPP6" s="195"/>
      <c r="TPQ6" s="195"/>
      <c r="TPR6" s="195"/>
      <c r="TPS6" s="195"/>
      <c r="TPT6" s="195"/>
      <c r="TPU6" s="195"/>
      <c r="TPV6" s="195"/>
      <c r="TPW6" s="195"/>
      <c r="TPX6" s="195"/>
      <c r="TPY6" s="195"/>
      <c r="TPZ6" s="195"/>
      <c r="TQA6" s="195"/>
      <c r="TQB6" s="195"/>
      <c r="TQC6" s="195"/>
      <c r="TQD6" s="195"/>
      <c r="TQE6" s="195"/>
      <c r="TQF6" s="195"/>
      <c r="TQG6" s="195"/>
      <c r="TQH6" s="195"/>
      <c r="TQI6" s="195"/>
      <c r="TQJ6" s="195"/>
      <c r="TQK6" s="195"/>
      <c r="TQL6" s="195"/>
      <c r="TQM6" s="195"/>
      <c r="TQN6" s="195"/>
      <c r="TQO6" s="195"/>
      <c r="TQP6" s="195"/>
      <c r="TQQ6" s="195"/>
      <c r="TQR6" s="195"/>
      <c r="TQS6" s="195"/>
      <c r="TQT6" s="195"/>
      <c r="TQU6" s="195"/>
      <c r="TQV6" s="195"/>
      <c r="TQW6" s="195"/>
      <c r="TQX6" s="195"/>
      <c r="TQY6" s="195"/>
      <c r="TQZ6" s="195"/>
      <c r="TRA6" s="195"/>
      <c r="TRB6" s="195"/>
      <c r="TRC6" s="195"/>
      <c r="TRD6" s="195"/>
      <c r="TRE6" s="195"/>
      <c r="TRF6" s="195"/>
      <c r="TRG6" s="195"/>
      <c r="TRH6" s="195"/>
      <c r="TRI6" s="195"/>
      <c r="TRJ6" s="195"/>
      <c r="TRK6" s="195"/>
      <c r="TRL6" s="195"/>
      <c r="TRM6" s="195"/>
      <c r="TRN6" s="195"/>
      <c r="TRO6" s="195"/>
      <c r="TRP6" s="195"/>
      <c r="TRQ6" s="195"/>
      <c r="TRR6" s="195"/>
      <c r="TRS6" s="195"/>
      <c r="TRT6" s="195"/>
      <c r="TRU6" s="195"/>
      <c r="TRV6" s="195"/>
      <c r="TRW6" s="195"/>
      <c r="TRX6" s="195"/>
      <c r="TRY6" s="195"/>
      <c r="TRZ6" s="195"/>
      <c r="TSA6" s="195"/>
      <c r="TSB6" s="195"/>
      <c r="TSC6" s="195"/>
      <c r="TSD6" s="195"/>
      <c r="TSE6" s="195"/>
      <c r="TSF6" s="195"/>
      <c r="TSG6" s="195"/>
      <c r="TSH6" s="195"/>
      <c r="TSI6" s="195"/>
      <c r="TSJ6" s="195"/>
      <c r="TSK6" s="195"/>
      <c r="TSL6" s="195"/>
      <c r="TSM6" s="195"/>
      <c r="TSN6" s="195"/>
      <c r="TSO6" s="195"/>
      <c r="TSP6" s="195"/>
      <c r="TSQ6" s="195"/>
      <c r="TSR6" s="195"/>
      <c r="TSS6" s="195"/>
      <c r="TST6" s="195"/>
      <c r="TSU6" s="195"/>
      <c r="TSV6" s="195"/>
      <c r="TSW6" s="195"/>
      <c r="TSX6" s="195"/>
      <c r="TSY6" s="195"/>
      <c r="TSZ6" s="195"/>
      <c r="TTA6" s="195"/>
      <c r="TTB6" s="195"/>
      <c r="TTC6" s="195"/>
      <c r="TTD6" s="195"/>
      <c r="TTE6" s="195"/>
      <c r="TTF6" s="195"/>
      <c r="TTG6" s="195"/>
      <c r="TTH6" s="195"/>
      <c r="TTI6" s="195"/>
      <c r="TTJ6" s="195"/>
      <c r="TTK6" s="195"/>
      <c r="TTL6" s="195"/>
      <c r="TTM6" s="195"/>
      <c r="TTN6" s="195"/>
      <c r="TTO6" s="195"/>
      <c r="TTP6" s="195"/>
      <c r="TTQ6" s="195"/>
      <c r="TTR6" s="195"/>
      <c r="TTS6" s="195"/>
      <c r="TTT6" s="195"/>
      <c r="TTU6" s="195"/>
      <c r="TTV6" s="195"/>
      <c r="TTW6" s="195"/>
      <c r="TTX6" s="195"/>
      <c r="TTY6" s="195"/>
      <c r="TTZ6" s="195"/>
      <c r="TUA6" s="195"/>
      <c r="TUB6" s="195"/>
      <c r="TUC6" s="195"/>
      <c r="TUD6" s="195"/>
      <c r="TUE6" s="195"/>
      <c r="TUF6" s="195"/>
      <c r="TUG6" s="195"/>
      <c r="TUH6" s="195"/>
      <c r="TUI6" s="195"/>
      <c r="TUJ6" s="195"/>
      <c r="TUK6" s="195"/>
      <c r="TUL6" s="195"/>
      <c r="TUM6" s="195"/>
      <c r="TUN6" s="195"/>
      <c r="TUO6" s="195"/>
      <c r="TUP6" s="195"/>
      <c r="TUQ6" s="195"/>
      <c r="TUR6" s="195"/>
      <c r="TUS6" s="195"/>
      <c r="TUT6" s="195"/>
      <c r="TUU6" s="195"/>
      <c r="TUV6" s="195"/>
      <c r="TUW6" s="195"/>
      <c r="TUX6" s="195"/>
      <c r="TUY6" s="195"/>
      <c r="TUZ6" s="195"/>
      <c r="TVA6" s="195"/>
      <c r="TVB6" s="195"/>
      <c r="TVC6" s="195"/>
      <c r="TVD6" s="195"/>
      <c r="TVE6" s="195"/>
      <c r="TVF6" s="195"/>
      <c r="TVG6" s="195"/>
      <c r="TVH6" s="195"/>
      <c r="TVI6" s="195"/>
      <c r="TVJ6" s="195"/>
      <c r="TVK6" s="195"/>
      <c r="TVL6" s="195"/>
      <c r="TVM6" s="195"/>
      <c r="TVN6" s="195"/>
      <c r="TVO6" s="195"/>
      <c r="TVP6" s="195"/>
      <c r="TVQ6" s="195"/>
      <c r="TVR6" s="195"/>
      <c r="TVS6" s="195"/>
      <c r="TVT6" s="195"/>
      <c r="TVU6" s="195"/>
      <c r="TVV6" s="195"/>
      <c r="TVW6" s="195"/>
      <c r="TVX6" s="195"/>
      <c r="TVY6" s="195"/>
      <c r="TVZ6" s="195"/>
      <c r="TWA6" s="195"/>
      <c r="TWB6" s="195"/>
      <c r="TWC6" s="195"/>
      <c r="TWD6" s="195"/>
      <c r="TWE6" s="195"/>
      <c r="TWF6" s="195"/>
      <c r="TWG6" s="195"/>
      <c r="TWH6" s="195"/>
      <c r="TWI6" s="195"/>
      <c r="TWJ6" s="195"/>
      <c r="TWK6" s="195"/>
      <c r="TWL6" s="195"/>
      <c r="TWM6" s="195"/>
      <c r="TWN6" s="195"/>
      <c r="TWO6" s="195"/>
      <c r="TWP6" s="195"/>
      <c r="TWQ6" s="195"/>
      <c r="TWR6" s="195"/>
      <c r="TWS6" s="195"/>
      <c r="TWT6" s="195"/>
      <c r="TWU6" s="195"/>
      <c r="TWV6" s="195"/>
      <c r="TWW6" s="195"/>
      <c r="TWX6" s="195"/>
      <c r="TWY6" s="195"/>
      <c r="TWZ6" s="195"/>
      <c r="TXA6" s="195"/>
      <c r="TXB6" s="195"/>
      <c r="TXC6" s="195"/>
      <c r="TXD6" s="195"/>
      <c r="TXE6" s="195"/>
      <c r="TXF6" s="195"/>
      <c r="TXG6" s="195"/>
      <c r="TXH6" s="195"/>
      <c r="TXI6" s="195"/>
      <c r="TXJ6" s="195"/>
      <c r="TXK6" s="195"/>
      <c r="TXL6" s="195"/>
      <c r="TXM6" s="195"/>
      <c r="TXN6" s="195"/>
      <c r="TXO6" s="195"/>
      <c r="TXP6" s="195"/>
      <c r="TXQ6" s="195"/>
      <c r="TXR6" s="195"/>
      <c r="TXS6" s="195"/>
      <c r="TXT6" s="195"/>
      <c r="TXU6" s="195"/>
      <c r="TXV6" s="195"/>
      <c r="TXW6" s="195"/>
      <c r="TXX6" s="195"/>
      <c r="TXY6" s="195"/>
      <c r="TXZ6" s="195"/>
      <c r="TYA6" s="195"/>
      <c r="TYB6" s="195"/>
      <c r="TYC6" s="195"/>
      <c r="TYD6" s="195"/>
      <c r="TYE6" s="195"/>
      <c r="TYF6" s="195"/>
      <c r="TYG6" s="195"/>
      <c r="TYH6" s="195"/>
      <c r="TYI6" s="195"/>
      <c r="TYJ6" s="195"/>
      <c r="TYK6" s="195"/>
      <c r="TYL6" s="195"/>
      <c r="TYM6" s="195"/>
      <c r="TYN6" s="195"/>
      <c r="TYO6" s="195"/>
      <c r="TYP6" s="195"/>
      <c r="TYQ6" s="195"/>
      <c r="TYR6" s="195"/>
      <c r="TYS6" s="195"/>
      <c r="TYT6" s="195"/>
      <c r="TYU6" s="195"/>
      <c r="TYV6" s="195"/>
      <c r="TYW6" s="195"/>
      <c r="TYX6" s="195"/>
      <c r="TYY6" s="195"/>
      <c r="TYZ6" s="195"/>
      <c r="TZA6" s="195"/>
      <c r="TZB6" s="195"/>
      <c r="TZC6" s="195"/>
      <c r="TZD6" s="195"/>
      <c r="TZE6" s="195"/>
      <c r="TZF6" s="195"/>
      <c r="TZG6" s="195"/>
      <c r="TZH6" s="195"/>
      <c r="TZI6" s="195"/>
      <c r="TZJ6" s="195"/>
      <c r="TZK6" s="195"/>
      <c r="TZL6" s="195"/>
      <c r="TZM6" s="195"/>
      <c r="TZN6" s="195"/>
      <c r="TZO6" s="195"/>
      <c r="TZP6" s="195"/>
      <c r="TZQ6" s="195"/>
      <c r="TZR6" s="195"/>
      <c r="TZS6" s="195"/>
      <c r="TZT6" s="195"/>
      <c r="TZU6" s="195"/>
      <c r="TZV6" s="195"/>
      <c r="TZW6" s="195"/>
      <c r="TZX6" s="195"/>
      <c r="TZY6" s="195"/>
      <c r="TZZ6" s="195"/>
      <c r="UAA6" s="195"/>
      <c r="UAB6" s="195"/>
      <c r="UAC6" s="195"/>
      <c r="UAD6" s="195"/>
      <c r="UAE6" s="195"/>
      <c r="UAF6" s="195"/>
      <c r="UAG6" s="195"/>
      <c r="UAH6" s="195"/>
      <c r="UAI6" s="195"/>
      <c r="UAJ6" s="195"/>
      <c r="UAK6" s="195"/>
      <c r="UAL6" s="195"/>
      <c r="UAM6" s="195"/>
      <c r="UAN6" s="195"/>
      <c r="UAO6" s="195"/>
      <c r="UAP6" s="195"/>
      <c r="UAQ6" s="195"/>
      <c r="UAR6" s="195"/>
      <c r="UAS6" s="195"/>
      <c r="UAT6" s="195"/>
      <c r="UAU6" s="195"/>
      <c r="UAV6" s="195"/>
      <c r="UAW6" s="195"/>
      <c r="UAX6" s="195"/>
      <c r="UAY6" s="195"/>
      <c r="UAZ6" s="195"/>
      <c r="UBA6" s="195"/>
      <c r="UBB6" s="195"/>
      <c r="UBC6" s="195"/>
      <c r="UBD6" s="195"/>
      <c r="UBE6" s="195"/>
      <c r="UBF6" s="195"/>
      <c r="UBG6" s="195"/>
      <c r="UBH6" s="195"/>
      <c r="UBI6" s="195"/>
      <c r="UBJ6" s="195"/>
      <c r="UBK6" s="195"/>
      <c r="UBL6" s="195"/>
      <c r="UBM6" s="195"/>
      <c r="UBN6" s="195"/>
      <c r="UBO6" s="195"/>
      <c r="UBP6" s="195"/>
      <c r="UBQ6" s="195"/>
      <c r="UBR6" s="195"/>
      <c r="UBS6" s="195"/>
      <c r="UBT6" s="195"/>
      <c r="UBU6" s="195"/>
      <c r="UBV6" s="195"/>
      <c r="UBW6" s="195"/>
      <c r="UBX6" s="195"/>
      <c r="UBY6" s="195"/>
      <c r="UBZ6" s="195"/>
      <c r="UCA6" s="195"/>
      <c r="UCB6" s="195"/>
      <c r="UCC6" s="195"/>
      <c r="UCD6" s="195"/>
      <c r="UCE6" s="195"/>
      <c r="UCF6" s="195"/>
      <c r="UCG6" s="195"/>
      <c r="UCH6" s="195"/>
      <c r="UCI6" s="195"/>
      <c r="UCJ6" s="195"/>
      <c r="UCK6" s="195"/>
      <c r="UCL6" s="195"/>
      <c r="UCM6" s="195"/>
      <c r="UCN6" s="195"/>
      <c r="UCO6" s="195"/>
      <c r="UCP6" s="195"/>
      <c r="UCQ6" s="195"/>
      <c r="UCR6" s="195"/>
      <c r="UCS6" s="195"/>
      <c r="UCT6" s="195"/>
      <c r="UCU6" s="195"/>
      <c r="UCV6" s="195"/>
      <c r="UCW6" s="195"/>
      <c r="UCX6" s="195"/>
      <c r="UCY6" s="195"/>
      <c r="UCZ6" s="195"/>
      <c r="UDA6" s="195"/>
      <c r="UDB6" s="195"/>
      <c r="UDC6" s="195"/>
      <c r="UDD6" s="195"/>
      <c r="UDE6" s="195"/>
      <c r="UDF6" s="195"/>
      <c r="UDG6" s="195"/>
      <c r="UDH6" s="195"/>
      <c r="UDI6" s="195"/>
      <c r="UDJ6" s="195"/>
      <c r="UDK6" s="195"/>
      <c r="UDL6" s="195"/>
      <c r="UDM6" s="195"/>
      <c r="UDN6" s="195"/>
      <c r="UDO6" s="195"/>
      <c r="UDP6" s="195"/>
      <c r="UDQ6" s="195"/>
      <c r="UDR6" s="195"/>
      <c r="UDS6" s="195"/>
      <c r="UDT6" s="195"/>
      <c r="UDU6" s="195"/>
      <c r="UDV6" s="195"/>
      <c r="UDW6" s="195"/>
      <c r="UDX6" s="195"/>
      <c r="UDY6" s="195"/>
      <c r="UDZ6" s="195"/>
      <c r="UEA6" s="195"/>
      <c r="UEB6" s="195"/>
      <c r="UEC6" s="195"/>
      <c r="UED6" s="195"/>
      <c r="UEE6" s="195"/>
      <c r="UEF6" s="195"/>
      <c r="UEG6" s="195"/>
      <c r="UEH6" s="195"/>
      <c r="UEI6" s="195"/>
      <c r="UEJ6" s="195"/>
      <c r="UEK6" s="195"/>
      <c r="UEL6" s="195"/>
      <c r="UEM6" s="195"/>
      <c r="UEN6" s="195"/>
      <c r="UEO6" s="195"/>
      <c r="UEP6" s="195"/>
      <c r="UEQ6" s="195"/>
      <c r="UER6" s="195"/>
      <c r="UES6" s="195"/>
      <c r="UET6" s="195"/>
      <c r="UEU6" s="195"/>
      <c r="UEV6" s="195"/>
      <c r="UEW6" s="195"/>
      <c r="UEX6" s="195"/>
      <c r="UEY6" s="195"/>
      <c r="UEZ6" s="195"/>
      <c r="UFA6" s="195"/>
      <c r="UFB6" s="195"/>
      <c r="UFC6" s="195"/>
      <c r="UFD6" s="195"/>
      <c r="UFE6" s="195"/>
      <c r="UFF6" s="195"/>
      <c r="UFG6" s="195"/>
      <c r="UFH6" s="195"/>
      <c r="UFI6" s="195"/>
      <c r="UFJ6" s="195"/>
      <c r="UFK6" s="195"/>
      <c r="UFL6" s="195"/>
      <c r="UFM6" s="195"/>
      <c r="UFN6" s="195"/>
      <c r="UFO6" s="195"/>
      <c r="UFP6" s="195"/>
      <c r="UFQ6" s="195"/>
      <c r="UFR6" s="195"/>
      <c r="UFS6" s="195"/>
      <c r="UFT6" s="195"/>
      <c r="UFU6" s="195"/>
      <c r="UFV6" s="195"/>
      <c r="UFW6" s="195"/>
      <c r="UFX6" s="195"/>
      <c r="UFY6" s="195"/>
      <c r="UFZ6" s="195"/>
      <c r="UGA6" s="195"/>
      <c r="UGB6" s="195"/>
      <c r="UGC6" s="195"/>
      <c r="UGD6" s="195"/>
      <c r="UGE6" s="195"/>
      <c r="UGF6" s="195"/>
      <c r="UGG6" s="195"/>
      <c r="UGH6" s="195"/>
      <c r="UGI6" s="195"/>
      <c r="UGJ6" s="195"/>
      <c r="UGK6" s="195"/>
      <c r="UGL6" s="195"/>
      <c r="UGM6" s="195"/>
      <c r="UGN6" s="195"/>
      <c r="UGO6" s="195"/>
      <c r="UGP6" s="195"/>
      <c r="UGQ6" s="195"/>
      <c r="UGR6" s="195"/>
      <c r="UGS6" s="195"/>
      <c r="UGT6" s="195"/>
      <c r="UGU6" s="195"/>
      <c r="UGV6" s="195"/>
      <c r="UGW6" s="195"/>
      <c r="UGX6" s="195"/>
      <c r="UGY6" s="195"/>
      <c r="UGZ6" s="195"/>
      <c r="UHA6" s="195"/>
      <c r="UHB6" s="195"/>
      <c r="UHC6" s="195"/>
      <c r="UHD6" s="195"/>
      <c r="UHE6" s="195"/>
      <c r="UHF6" s="195"/>
      <c r="UHG6" s="195"/>
      <c r="UHH6" s="195"/>
      <c r="UHI6" s="195"/>
      <c r="UHJ6" s="195"/>
      <c r="UHK6" s="195"/>
      <c r="UHL6" s="195"/>
      <c r="UHM6" s="195"/>
      <c r="UHN6" s="195"/>
      <c r="UHO6" s="195"/>
      <c r="UHP6" s="195"/>
      <c r="UHQ6" s="195"/>
      <c r="UHR6" s="195"/>
      <c r="UHS6" s="195"/>
      <c r="UHT6" s="195"/>
      <c r="UHU6" s="195"/>
      <c r="UHV6" s="195"/>
      <c r="UHW6" s="195"/>
      <c r="UHX6" s="195"/>
      <c r="UHY6" s="195"/>
      <c r="UHZ6" s="195"/>
      <c r="UIA6" s="195"/>
      <c r="UIB6" s="195"/>
      <c r="UIC6" s="195"/>
      <c r="UID6" s="195"/>
      <c r="UIE6" s="195"/>
      <c r="UIF6" s="195"/>
      <c r="UIG6" s="195"/>
      <c r="UIH6" s="195"/>
      <c r="UII6" s="195"/>
      <c r="UIJ6" s="195"/>
      <c r="UIK6" s="195"/>
      <c r="UIL6" s="195"/>
      <c r="UIM6" s="195"/>
      <c r="UIN6" s="195"/>
      <c r="UIO6" s="195"/>
      <c r="UIP6" s="195"/>
      <c r="UIQ6" s="195"/>
      <c r="UIR6" s="195"/>
      <c r="UIS6" s="195"/>
      <c r="UIT6" s="195"/>
      <c r="UIU6" s="195"/>
      <c r="UIV6" s="195"/>
      <c r="UIW6" s="195"/>
      <c r="UIX6" s="195"/>
      <c r="UIY6" s="195"/>
      <c r="UIZ6" s="195"/>
      <c r="UJA6" s="195"/>
      <c r="UJB6" s="195"/>
      <c r="UJC6" s="195"/>
      <c r="UJD6" s="195"/>
      <c r="UJE6" s="195"/>
      <c r="UJF6" s="195"/>
      <c r="UJG6" s="195"/>
      <c r="UJH6" s="195"/>
      <c r="UJI6" s="195"/>
      <c r="UJJ6" s="195"/>
      <c r="UJK6" s="195"/>
      <c r="UJL6" s="195"/>
      <c r="UJM6" s="195"/>
      <c r="UJN6" s="195"/>
      <c r="UJO6" s="195"/>
      <c r="UJP6" s="195"/>
      <c r="UJQ6" s="195"/>
      <c r="UJR6" s="195"/>
      <c r="UJS6" s="195"/>
      <c r="UJT6" s="195"/>
      <c r="UJU6" s="195"/>
      <c r="UJV6" s="195"/>
      <c r="UJW6" s="195"/>
      <c r="UJX6" s="195"/>
      <c r="UJY6" s="195"/>
      <c r="UJZ6" s="195"/>
      <c r="UKA6" s="195"/>
      <c r="UKB6" s="195"/>
      <c r="UKC6" s="195"/>
      <c r="UKD6" s="195"/>
      <c r="UKE6" s="195"/>
      <c r="UKF6" s="195"/>
      <c r="UKG6" s="195"/>
      <c r="UKH6" s="195"/>
      <c r="UKI6" s="195"/>
      <c r="UKJ6" s="195"/>
      <c r="UKK6" s="195"/>
      <c r="UKL6" s="195"/>
      <c r="UKM6" s="195"/>
      <c r="UKN6" s="195"/>
      <c r="UKO6" s="195"/>
      <c r="UKP6" s="195"/>
      <c r="UKQ6" s="195"/>
      <c r="UKR6" s="195"/>
      <c r="UKS6" s="195"/>
      <c r="UKT6" s="195"/>
      <c r="UKU6" s="195"/>
      <c r="UKV6" s="195"/>
      <c r="UKW6" s="195"/>
      <c r="UKX6" s="195"/>
      <c r="UKY6" s="195"/>
      <c r="UKZ6" s="195"/>
      <c r="ULA6" s="195"/>
      <c r="ULB6" s="195"/>
      <c r="ULC6" s="195"/>
      <c r="ULD6" s="195"/>
      <c r="ULE6" s="195"/>
      <c r="ULF6" s="195"/>
      <c r="ULG6" s="195"/>
      <c r="ULH6" s="195"/>
      <c r="ULI6" s="195"/>
      <c r="ULJ6" s="195"/>
      <c r="ULK6" s="195"/>
      <c r="ULL6" s="195"/>
      <c r="ULM6" s="195"/>
      <c r="ULN6" s="195"/>
      <c r="ULO6" s="195"/>
      <c r="ULP6" s="195"/>
      <c r="ULQ6" s="195"/>
      <c r="ULR6" s="195"/>
      <c r="ULS6" s="195"/>
      <c r="ULT6" s="195"/>
      <c r="ULU6" s="195"/>
      <c r="ULV6" s="195"/>
      <c r="ULW6" s="195"/>
      <c r="ULX6" s="195"/>
      <c r="ULY6" s="195"/>
      <c r="ULZ6" s="195"/>
      <c r="UMA6" s="195"/>
      <c r="UMB6" s="195"/>
      <c r="UMC6" s="195"/>
      <c r="UMD6" s="195"/>
      <c r="UME6" s="195"/>
      <c r="UMF6" s="195"/>
      <c r="UMG6" s="195"/>
      <c r="UMH6" s="195"/>
      <c r="UMI6" s="195"/>
      <c r="UMJ6" s="195"/>
      <c r="UMK6" s="195"/>
      <c r="UML6" s="195"/>
      <c r="UMM6" s="195"/>
      <c r="UMN6" s="195"/>
      <c r="UMO6" s="195"/>
      <c r="UMP6" s="195"/>
      <c r="UMQ6" s="195"/>
      <c r="UMR6" s="195"/>
      <c r="UMS6" s="195"/>
      <c r="UMT6" s="195"/>
      <c r="UMU6" s="195"/>
      <c r="UMV6" s="195"/>
      <c r="UMW6" s="195"/>
      <c r="UMX6" s="195"/>
      <c r="UMY6" s="195"/>
      <c r="UMZ6" s="195"/>
      <c r="UNA6" s="195"/>
      <c r="UNB6" s="195"/>
      <c r="UNC6" s="195"/>
      <c r="UND6" s="195"/>
      <c r="UNE6" s="195"/>
      <c r="UNF6" s="195"/>
      <c r="UNG6" s="195"/>
      <c r="UNH6" s="195"/>
      <c r="UNI6" s="195"/>
      <c r="UNJ6" s="195"/>
      <c r="UNK6" s="195"/>
      <c r="UNL6" s="195"/>
      <c r="UNM6" s="195"/>
      <c r="UNN6" s="195"/>
      <c r="UNO6" s="195"/>
      <c r="UNP6" s="195"/>
      <c r="UNQ6" s="195"/>
      <c r="UNR6" s="195"/>
      <c r="UNS6" s="195"/>
      <c r="UNT6" s="195"/>
      <c r="UNU6" s="195"/>
      <c r="UNV6" s="195"/>
      <c r="UNW6" s="195"/>
      <c r="UNX6" s="195"/>
      <c r="UNY6" s="195"/>
      <c r="UNZ6" s="195"/>
      <c r="UOA6" s="195"/>
      <c r="UOB6" s="195"/>
      <c r="UOC6" s="195"/>
      <c r="UOD6" s="195"/>
      <c r="UOE6" s="195"/>
      <c r="UOF6" s="195"/>
      <c r="UOG6" s="195"/>
      <c r="UOH6" s="195"/>
      <c r="UOI6" s="195"/>
      <c r="UOJ6" s="195"/>
      <c r="UOK6" s="195"/>
      <c r="UOL6" s="195"/>
      <c r="UOM6" s="195"/>
      <c r="UON6" s="195"/>
      <c r="UOO6" s="195"/>
      <c r="UOP6" s="195"/>
      <c r="UOQ6" s="195"/>
      <c r="UOR6" s="195"/>
      <c r="UOS6" s="195"/>
      <c r="UOT6" s="195"/>
      <c r="UOU6" s="195"/>
      <c r="UOV6" s="195"/>
      <c r="UOW6" s="195"/>
      <c r="UOX6" s="195"/>
      <c r="UOY6" s="195"/>
      <c r="UOZ6" s="195"/>
      <c r="UPA6" s="195"/>
      <c r="UPB6" s="195"/>
      <c r="UPC6" s="195"/>
      <c r="UPD6" s="195"/>
      <c r="UPE6" s="195"/>
      <c r="UPF6" s="195"/>
      <c r="UPG6" s="195"/>
      <c r="UPH6" s="195"/>
      <c r="UPI6" s="195"/>
      <c r="UPJ6" s="195"/>
      <c r="UPK6" s="195"/>
      <c r="UPL6" s="195"/>
      <c r="UPM6" s="195"/>
      <c r="UPN6" s="195"/>
      <c r="UPO6" s="195"/>
      <c r="UPP6" s="195"/>
      <c r="UPQ6" s="195"/>
      <c r="UPR6" s="195"/>
      <c r="UPS6" s="195"/>
      <c r="UPT6" s="195"/>
      <c r="UPU6" s="195"/>
      <c r="UPV6" s="195"/>
      <c r="UPW6" s="195"/>
      <c r="UPX6" s="195"/>
      <c r="UPY6" s="195"/>
      <c r="UPZ6" s="195"/>
      <c r="UQA6" s="195"/>
      <c r="UQB6" s="195"/>
      <c r="UQC6" s="195"/>
      <c r="UQD6" s="195"/>
      <c r="UQE6" s="195"/>
      <c r="UQF6" s="195"/>
      <c r="UQG6" s="195"/>
      <c r="UQH6" s="195"/>
      <c r="UQI6" s="195"/>
      <c r="UQJ6" s="195"/>
      <c r="UQK6" s="195"/>
      <c r="UQL6" s="195"/>
      <c r="UQM6" s="195"/>
      <c r="UQN6" s="195"/>
      <c r="UQO6" s="195"/>
      <c r="UQP6" s="195"/>
      <c r="UQQ6" s="195"/>
      <c r="UQR6" s="195"/>
      <c r="UQS6" s="195"/>
      <c r="UQT6" s="195"/>
      <c r="UQU6" s="195"/>
      <c r="UQV6" s="195"/>
      <c r="UQW6" s="195"/>
      <c r="UQX6" s="195"/>
      <c r="UQY6" s="195"/>
      <c r="UQZ6" s="195"/>
      <c r="URA6" s="195"/>
      <c r="URB6" s="195"/>
      <c r="URC6" s="195"/>
      <c r="URD6" s="195"/>
      <c r="URE6" s="195"/>
      <c r="URF6" s="195"/>
      <c r="URG6" s="195"/>
      <c r="URH6" s="195"/>
      <c r="URI6" s="195"/>
      <c r="URJ6" s="195"/>
      <c r="URK6" s="195"/>
      <c r="URL6" s="195"/>
      <c r="URM6" s="195"/>
      <c r="URN6" s="195"/>
      <c r="URO6" s="195"/>
      <c r="URP6" s="195"/>
      <c r="URQ6" s="195"/>
      <c r="URR6" s="195"/>
      <c r="URS6" s="195"/>
      <c r="URT6" s="195"/>
      <c r="URU6" s="195"/>
      <c r="URV6" s="195"/>
      <c r="URW6" s="195"/>
      <c r="URX6" s="195"/>
      <c r="URY6" s="195"/>
      <c r="URZ6" s="195"/>
      <c r="USA6" s="195"/>
      <c r="USB6" s="195"/>
      <c r="USC6" s="195"/>
      <c r="USD6" s="195"/>
      <c r="USE6" s="195"/>
      <c r="USF6" s="195"/>
      <c r="USG6" s="195"/>
      <c r="USH6" s="195"/>
      <c r="USI6" s="195"/>
      <c r="USJ6" s="195"/>
      <c r="USK6" s="195"/>
      <c r="USL6" s="195"/>
      <c r="USM6" s="195"/>
      <c r="USN6" s="195"/>
      <c r="USO6" s="195"/>
      <c r="USP6" s="195"/>
      <c r="USQ6" s="195"/>
      <c r="USR6" s="195"/>
      <c r="USS6" s="195"/>
      <c r="UST6" s="195"/>
      <c r="USU6" s="195"/>
      <c r="USV6" s="195"/>
      <c r="USW6" s="195"/>
      <c r="USX6" s="195"/>
      <c r="USY6" s="195"/>
      <c r="USZ6" s="195"/>
      <c r="UTA6" s="195"/>
      <c r="UTB6" s="195"/>
      <c r="UTC6" s="195"/>
      <c r="UTD6" s="195"/>
      <c r="UTE6" s="195"/>
      <c r="UTF6" s="195"/>
      <c r="UTG6" s="195"/>
      <c r="UTH6" s="195"/>
      <c r="UTI6" s="195"/>
      <c r="UTJ6" s="195"/>
      <c r="UTK6" s="195"/>
      <c r="UTL6" s="195"/>
      <c r="UTM6" s="195"/>
      <c r="UTN6" s="195"/>
      <c r="UTO6" s="195"/>
      <c r="UTP6" s="195"/>
      <c r="UTQ6" s="195"/>
      <c r="UTR6" s="195"/>
      <c r="UTS6" s="195"/>
      <c r="UTT6" s="195"/>
      <c r="UTU6" s="195"/>
      <c r="UTV6" s="195"/>
      <c r="UTW6" s="195"/>
      <c r="UTX6" s="195"/>
      <c r="UTY6" s="195"/>
      <c r="UTZ6" s="195"/>
      <c r="UUA6" s="195"/>
      <c r="UUB6" s="195"/>
      <c r="UUC6" s="195"/>
      <c r="UUD6" s="195"/>
      <c r="UUE6" s="195"/>
      <c r="UUF6" s="195"/>
      <c r="UUG6" s="195"/>
      <c r="UUH6" s="195"/>
      <c r="UUI6" s="195"/>
      <c r="UUJ6" s="195"/>
      <c r="UUK6" s="195"/>
      <c r="UUL6" s="195"/>
      <c r="UUM6" s="195"/>
      <c r="UUN6" s="195"/>
      <c r="UUO6" s="195"/>
      <c r="UUP6" s="195"/>
      <c r="UUQ6" s="195"/>
      <c r="UUR6" s="195"/>
      <c r="UUS6" s="195"/>
      <c r="UUT6" s="195"/>
      <c r="UUU6" s="195"/>
      <c r="UUV6" s="195"/>
      <c r="UUW6" s="195"/>
      <c r="UUX6" s="195"/>
      <c r="UUY6" s="195"/>
      <c r="UUZ6" s="195"/>
      <c r="UVA6" s="195"/>
      <c r="UVB6" s="195"/>
      <c r="UVC6" s="195"/>
      <c r="UVD6" s="195"/>
      <c r="UVE6" s="195"/>
      <c r="UVF6" s="195"/>
      <c r="UVG6" s="195"/>
      <c r="UVH6" s="195"/>
      <c r="UVI6" s="195"/>
      <c r="UVJ6" s="195"/>
      <c r="UVK6" s="195"/>
      <c r="UVL6" s="195"/>
      <c r="UVM6" s="195"/>
      <c r="UVN6" s="195"/>
      <c r="UVO6" s="195"/>
      <c r="UVP6" s="195"/>
      <c r="UVQ6" s="195"/>
      <c r="UVR6" s="195"/>
      <c r="UVS6" s="195"/>
      <c r="UVT6" s="195"/>
      <c r="UVU6" s="195"/>
      <c r="UVV6" s="195"/>
      <c r="UVW6" s="195"/>
      <c r="UVX6" s="195"/>
      <c r="UVY6" s="195"/>
      <c r="UVZ6" s="195"/>
      <c r="UWA6" s="195"/>
      <c r="UWB6" s="195"/>
      <c r="UWC6" s="195"/>
      <c r="UWD6" s="195"/>
      <c r="UWE6" s="195"/>
      <c r="UWF6" s="195"/>
      <c r="UWG6" s="195"/>
      <c r="UWH6" s="195"/>
      <c r="UWI6" s="195"/>
      <c r="UWJ6" s="195"/>
      <c r="UWK6" s="195"/>
      <c r="UWL6" s="195"/>
      <c r="UWM6" s="195"/>
      <c r="UWN6" s="195"/>
      <c r="UWO6" s="195"/>
      <c r="UWP6" s="195"/>
      <c r="UWQ6" s="195"/>
      <c r="UWR6" s="195"/>
      <c r="UWS6" s="195"/>
      <c r="UWT6" s="195"/>
      <c r="UWU6" s="195"/>
      <c r="UWV6" s="195"/>
      <c r="UWW6" s="195"/>
      <c r="UWX6" s="195"/>
      <c r="UWY6" s="195"/>
      <c r="UWZ6" s="195"/>
      <c r="UXA6" s="195"/>
      <c r="UXB6" s="195"/>
      <c r="UXC6" s="195"/>
      <c r="UXD6" s="195"/>
      <c r="UXE6" s="195"/>
      <c r="UXF6" s="195"/>
      <c r="UXG6" s="195"/>
      <c r="UXH6" s="195"/>
      <c r="UXI6" s="195"/>
      <c r="UXJ6" s="195"/>
      <c r="UXK6" s="195"/>
      <c r="UXL6" s="195"/>
      <c r="UXM6" s="195"/>
      <c r="UXN6" s="195"/>
      <c r="UXO6" s="195"/>
      <c r="UXP6" s="195"/>
      <c r="UXQ6" s="195"/>
      <c r="UXR6" s="195"/>
      <c r="UXS6" s="195"/>
      <c r="UXT6" s="195"/>
      <c r="UXU6" s="195"/>
      <c r="UXV6" s="195"/>
      <c r="UXW6" s="195"/>
      <c r="UXX6" s="195"/>
      <c r="UXY6" s="195"/>
      <c r="UXZ6" s="195"/>
      <c r="UYA6" s="195"/>
      <c r="UYB6" s="195"/>
      <c r="UYC6" s="195"/>
      <c r="UYD6" s="195"/>
      <c r="UYE6" s="195"/>
      <c r="UYF6" s="195"/>
      <c r="UYG6" s="195"/>
      <c r="UYH6" s="195"/>
      <c r="UYI6" s="195"/>
      <c r="UYJ6" s="195"/>
      <c r="UYK6" s="195"/>
      <c r="UYL6" s="195"/>
      <c r="UYM6" s="195"/>
      <c r="UYN6" s="195"/>
      <c r="UYO6" s="195"/>
      <c r="UYP6" s="195"/>
      <c r="UYQ6" s="195"/>
      <c r="UYR6" s="195"/>
      <c r="UYS6" s="195"/>
      <c r="UYT6" s="195"/>
      <c r="UYU6" s="195"/>
      <c r="UYV6" s="195"/>
      <c r="UYW6" s="195"/>
      <c r="UYX6" s="195"/>
      <c r="UYY6" s="195"/>
      <c r="UYZ6" s="195"/>
      <c r="UZA6" s="195"/>
      <c r="UZB6" s="195"/>
      <c r="UZC6" s="195"/>
      <c r="UZD6" s="195"/>
      <c r="UZE6" s="195"/>
      <c r="UZF6" s="195"/>
      <c r="UZG6" s="195"/>
      <c r="UZH6" s="195"/>
      <c r="UZI6" s="195"/>
      <c r="UZJ6" s="195"/>
      <c r="UZK6" s="195"/>
      <c r="UZL6" s="195"/>
      <c r="UZM6" s="195"/>
      <c r="UZN6" s="195"/>
      <c r="UZO6" s="195"/>
      <c r="UZP6" s="195"/>
      <c r="UZQ6" s="195"/>
      <c r="UZR6" s="195"/>
      <c r="UZS6" s="195"/>
      <c r="UZT6" s="195"/>
      <c r="UZU6" s="195"/>
      <c r="UZV6" s="195"/>
      <c r="UZW6" s="195"/>
      <c r="UZX6" s="195"/>
      <c r="UZY6" s="195"/>
      <c r="UZZ6" s="195"/>
      <c r="VAA6" s="195"/>
      <c r="VAB6" s="195"/>
      <c r="VAC6" s="195"/>
      <c r="VAD6" s="195"/>
      <c r="VAE6" s="195"/>
      <c r="VAF6" s="195"/>
      <c r="VAG6" s="195"/>
      <c r="VAH6" s="195"/>
      <c r="VAI6" s="195"/>
      <c r="VAJ6" s="195"/>
      <c r="VAK6" s="195"/>
      <c r="VAL6" s="195"/>
      <c r="VAM6" s="195"/>
      <c r="VAN6" s="195"/>
      <c r="VAO6" s="195"/>
      <c r="VAP6" s="195"/>
      <c r="VAQ6" s="195"/>
      <c r="VAR6" s="195"/>
      <c r="VAS6" s="195"/>
      <c r="VAT6" s="195"/>
      <c r="VAU6" s="195"/>
      <c r="VAV6" s="195"/>
      <c r="VAW6" s="195"/>
      <c r="VAX6" s="195"/>
      <c r="VAY6" s="195"/>
      <c r="VAZ6" s="195"/>
      <c r="VBA6" s="195"/>
      <c r="VBB6" s="195"/>
      <c r="VBC6" s="195"/>
      <c r="VBD6" s="195"/>
      <c r="VBE6" s="195"/>
      <c r="VBF6" s="195"/>
      <c r="VBG6" s="195"/>
      <c r="VBH6" s="195"/>
      <c r="VBI6" s="195"/>
      <c r="VBJ6" s="195"/>
      <c r="VBK6" s="195"/>
      <c r="VBL6" s="195"/>
      <c r="VBM6" s="195"/>
      <c r="VBN6" s="195"/>
      <c r="VBO6" s="195"/>
      <c r="VBP6" s="195"/>
      <c r="VBQ6" s="195"/>
      <c r="VBR6" s="195"/>
      <c r="VBS6" s="195"/>
      <c r="VBT6" s="195"/>
      <c r="VBU6" s="195"/>
      <c r="VBV6" s="195"/>
      <c r="VBW6" s="195"/>
      <c r="VBX6" s="195"/>
      <c r="VBY6" s="195"/>
      <c r="VBZ6" s="195"/>
      <c r="VCA6" s="195"/>
      <c r="VCB6" s="195"/>
      <c r="VCC6" s="195"/>
      <c r="VCD6" s="195"/>
      <c r="VCE6" s="195"/>
      <c r="VCF6" s="195"/>
      <c r="VCG6" s="195"/>
      <c r="VCH6" s="195"/>
      <c r="VCI6" s="195"/>
      <c r="VCJ6" s="195"/>
      <c r="VCK6" s="195"/>
      <c r="VCL6" s="195"/>
      <c r="VCM6" s="195"/>
      <c r="VCN6" s="195"/>
      <c r="VCO6" s="195"/>
      <c r="VCP6" s="195"/>
      <c r="VCQ6" s="195"/>
      <c r="VCR6" s="195"/>
      <c r="VCS6" s="195"/>
      <c r="VCT6" s="195"/>
      <c r="VCU6" s="195"/>
      <c r="VCV6" s="195"/>
      <c r="VCW6" s="195"/>
      <c r="VCX6" s="195"/>
      <c r="VCY6" s="195"/>
      <c r="VCZ6" s="195"/>
      <c r="VDA6" s="195"/>
      <c r="VDB6" s="195"/>
      <c r="VDC6" s="195"/>
      <c r="VDD6" s="195"/>
      <c r="VDE6" s="195"/>
      <c r="VDF6" s="195"/>
      <c r="VDG6" s="195"/>
      <c r="VDH6" s="195"/>
      <c r="VDI6" s="195"/>
      <c r="VDJ6" s="195"/>
      <c r="VDK6" s="195"/>
      <c r="VDL6" s="195"/>
      <c r="VDM6" s="195"/>
      <c r="VDN6" s="195"/>
      <c r="VDO6" s="195"/>
      <c r="VDP6" s="195"/>
      <c r="VDQ6" s="195"/>
      <c r="VDR6" s="195"/>
      <c r="VDS6" s="195"/>
      <c r="VDT6" s="195"/>
      <c r="VDU6" s="195"/>
      <c r="VDV6" s="195"/>
      <c r="VDW6" s="195"/>
      <c r="VDX6" s="195"/>
      <c r="VDY6" s="195"/>
      <c r="VDZ6" s="195"/>
      <c r="VEA6" s="195"/>
      <c r="VEB6" s="195"/>
      <c r="VEC6" s="195"/>
      <c r="VED6" s="195"/>
      <c r="VEE6" s="195"/>
      <c r="VEF6" s="195"/>
      <c r="VEG6" s="195"/>
      <c r="VEH6" s="195"/>
      <c r="VEI6" s="195"/>
      <c r="VEJ6" s="195"/>
      <c r="VEK6" s="195"/>
      <c r="VEL6" s="195"/>
      <c r="VEM6" s="195"/>
      <c r="VEN6" s="195"/>
      <c r="VEO6" s="195"/>
      <c r="VEP6" s="195"/>
      <c r="VEQ6" s="195"/>
      <c r="VER6" s="195"/>
      <c r="VES6" s="195"/>
      <c r="VET6" s="195"/>
      <c r="VEU6" s="195"/>
      <c r="VEV6" s="195"/>
      <c r="VEW6" s="195"/>
      <c r="VEX6" s="195"/>
      <c r="VEY6" s="195"/>
      <c r="VEZ6" s="195"/>
      <c r="VFA6" s="195"/>
      <c r="VFB6" s="195"/>
      <c r="VFC6" s="195"/>
      <c r="VFD6" s="195"/>
      <c r="VFE6" s="195"/>
      <c r="VFF6" s="195"/>
      <c r="VFG6" s="195"/>
      <c r="VFH6" s="195"/>
      <c r="VFI6" s="195"/>
      <c r="VFJ6" s="195"/>
      <c r="VFK6" s="195"/>
      <c r="VFL6" s="195"/>
      <c r="VFM6" s="195"/>
      <c r="VFN6" s="195"/>
      <c r="VFO6" s="195"/>
      <c r="VFP6" s="195"/>
      <c r="VFQ6" s="195"/>
      <c r="VFR6" s="195"/>
      <c r="VFS6" s="195"/>
      <c r="VFT6" s="195"/>
      <c r="VFU6" s="195"/>
      <c r="VFV6" s="195"/>
      <c r="VFW6" s="195"/>
      <c r="VFX6" s="195"/>
      <c r="VFY6" s="195"/>
      <c r="VFZ6" s="195"/>
      <c r="VGA6" s="195"/>
      <c r="VGB6" s="195"/>
      <c r="VGC6" s="195"/>
      <c r="VGD6" s="195"/>
      <c r="VGE6" s="195"/>
      <c r="VGF6" s="195"/>
      <c r="VGG6" s="195"/>
      <c r="VGH6" s="195"/>
      <c r="VGI6" s="195"/>
      <c r="VGJ6" s="195"/>
      <c r="VGK6" s="195"/>
      <c r="VGL6" s="195"/>
      <c r="VGM6" s="195"/>
      <c r="VGN6" s="195"/>
      <c r="VGO6" s="195"/>
      <c r="VGP6" s="195"/>
      <c r="VGQ6" s="195"/>
      <c r="VGR6" s="195"/>
      <c r="VGS6" s="195"/>
      <c r="VGT6" s="195"/>
      <c r="VGU6" s="195"/>
      <c r="VGV6" s="195"/>
      <c r="VGW6" s="195"/>
      <c r="VGX6" s="195"/>
      <c r="VGY6" s="195"/>
      <c r="VGZ6" s="195"/>
      <c r="VHA6" s="195"/>
      <c r="VHB6" s="195"/>
      <c r="VHC6" s="195"/>
      <c r="VHD6" s="195"/>
      <c r="VHE6" s="195"/>
      <c r="VHF6" s="195"/>
      <c r="VHG6" s="195"/>
      <c r="VHH6" s="195"/>
      <c r="VHI6" s="195"/>
      <c r="VHJ6" s="195"/>
      <c r="VHK6" s="195"/>
      <c r="VHL6" s="195"/>
      <c r="VHM6" s="195"/>
      <c r="VHN6" s="195"/>
      <c r="VHO6" s="195"/>
      <c r="VHP6" s="195"/>
      <c r="VHQ6" s="195"/>
      <c r="VHR6" s="195"/>
      <c r="VHS6" s="195"/>
      <c r="VHT6" s="195"/>
      <c r="VHU6" s="195"/>
      <c r="VHV6" s="195"/>
      <c r="VHW6" s="195"/>
      <c r="VHX6" s="195"/>
      <c r="VHY6" s="195"/>
      <c r="VHZ6" s="195"/>
      <c r="VIA6" s="195"/>
      <c r="VIB6" s="195"/>
      <c r="VIC6" s="195"/>
      <c r="VID6" s="195"/>
      <c r="VIE6" s="195"/>
      <c r="VIF6" s="195"/>
      <c r="VIG6" s="195"/>
      <c r="VIH6" s="195"/>
      <c r="VII6" s="195"/>
      <c r="VIJ6" s="195"/>
      <c r="VIK6" s="195"/>
      <c r="VIL6" s="195"/>
      <c r="VIM6" s="195"/>
      <c r="VIN6" s="195"/>
      <c r="VIO6" s="195"/>
      <c r="VIP6" s="195"/>
      <c r="VIQ6" s="195"/>
      <c r="VIR6" s="195"/>
      <c r="VIS6" s="195"/>
      <c r="VIT6" s="195"/>
      <c r="VIU6" s="195"/>
      <c r="VIV6" s="195"/>
      <c r="VIW6" s="195"/>
      <c r="VIX6" s="195"/>
      <c r="VIY6" s="195"/>
      <c r="VIZ6" s="195"/>
      <c r="VJA6" s="195"/>
      <c r="VJB6" s="195"/>
      <c r="VJC6" s="195"/>
      <c r="VJD6" s="195"/>
      <c r="VJE6" s="195"/>
      <c r="VJF6" s="195"/>
      <c r="VJG6" s="195"/>
      <c r="VJH6" s="195"/>
      <c r="VJI6" s="195"/>
      <c r="VJJ6" s="195"/>
      <c r="VJK6" s="195"/>
      <c r="VJL6" s="195"/>
      <c r="VJM6" s="195"/>
      <c r="VJN6" s="195"/>
      <c r="VJO6" s="195"/>
      <c r="VJP6" s="195"/>
      <c r="VJQ6" s="195"/>
      <c r="VJR6" s="195"/>
      <c r="VJS6" s="195"/>
      <c r="VJT6" s="195"/>
      <c r="VJU6" s="195"/>
      <c r="VJV6" s="195"/>
      <c r="VJW6" s="195"/>
      <c r="VJX6" s="195"/>
      <c r="VJY6" s="195"/>
      <c r="VJZ6" s="195"/>
      <c r="VKA6" s="195"/>
      <c r="VKB6" s="195"/>
      <c r="VKC6" s="195"/>
      <c r="VKD6" s="195"/>
      <c r="VKE6" s="195"/>
      <c r="VKF6" s="195"/>
      <c r="VKG6" s="195"/>
      <c r="VKH6" s="195"/>
      <c r="VKI6" s="195"/>
      <c r="VKJ6" s="195"/>
      <c r="VKK6" s="195"/>
      <c r="VKL6" s="195"/>
      <c r="VKM6" s="195"/>
      <c r="VKN6" s="195"/>
      <c r="VKO6" s="195"/>
      <c r="VKP6" s="195"/>
      <c r="VKQ6" s="195"/>
      <c r="VKR6" s="195"/>
      <c r="VKS6" s="195"/>
      <c r="VKT6" s="195"/>
      <c r="VKU6" s="195"/>
      <c r="VKV6" s="195"/>
      <c r="VKW6" s="195"/>
      <c r="VKX6" s="195"/>
      <c r="VKY6" s="195"/>
      <c r="VKZ6" s="195"/>
      <c r="VLA6" s="195"/>
      <c r="VLB6" s="195"/>
      <c r="VLC6" s="195"/>
      <c r="VLD6" s="195"/>
      <c r="VLE6" s="195"/>
      <c r="VLF6" s="195"/>
      <c r="VLG6" s="195"/>
      <c r="VLH6" s="195"/>
      <c r="VLI6" s="195"/>
      <c r="VLJ6" s="195"/>
      <c r="VLK6" s="195"/>
      <c r="VLL6" s="195"/>
      <c r="VLM6" s="195"/>
      <c r="VLN6" s="195"/>
      <c r="VLO6" s="195"/>
      <c r="VLP6" s="195"/>
      <c r="VLQ6" s="195"/>
      <c r="VLR6" s="195"/>
      <c r="VLS6" s="195"/>
      <c r="VLT6" s="195"/>
      <c r="VLU6" s="195"/>
      <c r="VLV6" s="195"/>
      <c r="VLW6" s="195"/>
      <c r="VLX6" s="195"/>
      <c r="VLY6" s="195"/>
      <c r="VLZ6" s="195"/>
      <c r="VMA6" s="195"/>
      <c r="VMB6" s="195"/>
      <c r="VMC6" s="195"/>
      <c r="VMD6" s="195"/>
      <c r="VME6" s="195"/>
      <c r="VMF6" s="195"/>
      <c r="VMG6" s="195"/>
      <c r="VMH6" s="195"/>
      <c r="VMI6" s="195"/>
      <c r="VMJ6" s="195"/>
      <c r="VMK6" s="195"/>
      <c r="VML6" s="195"/>
      <c r="VMM6" s="195"/>
      <c r="VMN6" s="195"/>
      <c r="VMO6" s="195"/>
      <c r="VMP6" s="195"/>
      <c r="VMQ6" s="195"/>
      <c r="VMR6" s="195"/>
      <c r="VMS6" s="195"/>
      <c r="VMT6" s="195"/>
      <c r="VMU6" s="195"/>
      <c r="VMV6" s="195"/>
      <c r="VMW6" s="195"/>
      <c r="VMX6" s="195"/>
      <c r="VMY6" s="195"/>
      <c r="VMZ6" s="195"/>
      <c r="VNA6" s="195"/>
      <c r="VNB6" s="195"/>
      <c r="VNC6" s="195"/>
      <c r="VND6" s="195"/>
      <c r="VNE6" s="195"/>
      <c r="VNF6" s="195"/>
      <c r="VNG6" s="195"/>
      <c r="VNH6" s="195"/>
      <c r="VNI6" s="195"/>
      <c r="VNJ6" s="195"/>
      <c r="VNK6" s="195"/>
      <c r="VNL6" s="195"/>
      <c r="VNM6" s="195"/>
      <c r="VNN6" s="195"/>
      <c r="VNO6" s="195"/>
      <c r="VNP6" s="195"/>
      <c r="VNQ6" s="195"/>
      <c r="VNR6" s="195"/>
      <c r="VNS6" s="195"/>
      <c r="VNT6" s="195"/>
      <c r="VNU6" s="195"/>
      <c r="VNV6" s="195"/>
      <c r="VNW6" s="195"/>
      <c r="VNX6" s="195"/>
      <c r="VNY6" s="195"/>
      <c r="VNZ6" s="195"/>
      <c r="VOA6" s="195"/>
      <c r="VOB6" s="195"/>
      <c r="VOC6" s="195"/>
      <c r="VOD6" s="195"/>
      <c r="VOE6" s="195"/>
      <c r="VOF6" s="195"/>
      <c r="VOG6" s="195"/>
      <c r="VOH6" s="195"/>
      <c r="VOI6" s="195"/>
      <c r="VOJ6" s="195"/>
      <c r="VOK6" s="195"/>
      <c r="VOL6" s="195"/>
      <c r="VOM6" s="195"/>
      <c r="VON6" s="195"/>
      <c r="VOO6" s="195"/>
      <c r="VOP6" s="195"/>
      <c r="VOQ6" s="195"/>
      <c r="VOR6" s="195"/>
      <c r="VOS6" s="195"/>
      <c r="VOT6" s="195"/>
      <c r="VOU6" s="195"/>
      <c r="VOV6" s="195"/>
      <c r="VOW6" s="195"/>
      <c r="VOX6" s="195"/>
      <c r="VOY6" s="195"/>
      <c r="VOZ6" s="195"/>
      <c r="VPA6" s="195"/>
      <c r="VPB6" s="195"/>
      <c r="VPC6" s="195"/>
      <c r="VPD6" s="195"/>
      <c r="VPE6" s="195"/>
      <c r="VPF6" s="195"/>
      <c r="VPG6" s="195"/>
      <c r="VPH6" s="195"/>
      <c r="VPI6" s="195"/>
      <c r="VPJ6" s="195"/>
      <c r="VPK6" s="195"/>
      <c r="VPL6" s="195"/>
      <c r="VPM6" s="195"/>
      <c r="VPN6" s="195"/>
      <c r="VPO6" s="195"/>
      <c r="VPP6" s="195"/>
      <c r="VPQ6" s="195"/>
      <c r="VPR6" s="195"/>
      <c r="VPS6" s="195"/>
      <c r="VPT6" s="195"/>
      <c r="VPU6" s="195"/>
      <c r="VPV6" s="195"/>
      <c r="VPW6" s="195"/>
      <c r="VPX6" s="195"/>
      <c r="VPY6" s="195"/>
      <c r="VPZ6" s="195"/>
      <c r="VQA6" s="195"/>
      <c r="VQB6" s="195"/>
      <c r="VQC6" s="195"/>
      <c r="VQD6" s="195"/>
      <c r="VQE6" s="195"/>
      <c r="VQF6" s="195"/>
      <c r="VQG6" s="195"/>
      <c r="VQH6" s="195"/>
      <c r="VQI6" s="195"/>
      <c r="VQJ6" s="195"/>
      <c r="VQK6" s="195"/>
      <c r="VQL6" s="195"/>
      <c r="VQM6" s="195"/>
      <c r="VQN6" s="195"/>
      <c r="VQO6" s="195"/>
      <c r="VQP6" s="195"/>
      <c r="VQQ6" s="195"/>
      <c r="VQR6" s="195"/>
      <c r="VQS6" s="195"/>
      <c r="VQT6" s="195"/>
      <c r="VQU6" s="195"/>
      <c r="VQV6" s="195"/>
      <c r="VQW6" s="195"/>
      <c r="VQX6" s="195"/>
      <c r="VQY6" s="195"/>
      <c r="VQZ6" s="195"/>
      <c r="VRA6" s="195"/>
      <c r="VRB6" s="195"/>
      <c r="VRC6" s="195"/>
      <c r="VRD6" s="195"/>
      <c r="VRE6" s="195"/>
      <c r="VRF6" s="195"/>
      <c r="VRG6" s="195"/>
      <c r="VRH6" s="195"/>
      <c r="VRI6" s="195"/>
      <c r="VRJ6" s="195"/>
      <c r="VRK6" s="195"/>
      <c r="VRL6" s="195"/>
      <c r="VRM6" s="195"/>
      <c r="VRN6" s="195"/>
      <c r="VRO6" s="195"/>
      <c r="VRP6" s="195"/>
      <c r="VRQ6" s="195"/>
      <c r="VRR6" s="195"/>
      <c r="VRS6" s="195"/>
      <c r="VRT6" s="195"/>
      <c r="VRU6" s="195"/>
      <c r="VRV6" s="195"/>
      <c r="VRW6" s="195"/>
      <c r="VRX6" s="195"/>
      <c r="VRY6" s="195"/>
      <c r="VRZ6" s="195"/>
      <c r="VSA6" s="195"/>
      <c r="VSB6" s="195"/>
      <c r="VSC6" s="195"/>
      <c r="VSD6" s="195"/>
      <c r="VSE6" s="195"/>
      <c r="VSF6" s="195"/>
      <c r="VSG6" s="195"/>
      <c r="VSH6" s="195"/>
      <c r="VSI6" s="195"/>
      <c r="VSJ6" s="195"/>
      <c r="VSK6" s="195"/>
      <c r="VSL6" s="195"/>
      <c r="VSM6" s="195"/>
      <c r="VSN6" s="195"/>
      <c r="VSO6" s="195"/>
      <c r="VSP6" s="195"/>
      <c r="VSQ6" s="195"/>
      <c r="VSR6" s="195"/>
      <c r="VSS6" s="195"/>
      <c r="VST6" s="195"/>
      <c r="VSU6" s="195"/>
      <c r="VSV6" s="195"/>
      <c r="VSW6" s="195"/>
      <c r="VSX6" s="195"/>
      <c r="VSY6" s="195"/>
      <c r="VSZ6" s="195"/>
      <c r="VTA6" s="195"/>
      <c r="VTB6" s="195"/>
      <c r="VTC6" s="195"/>
      <c r="VTD6" s="195"/>
      <c r="VTE6" s="195"/>
      <c r="VTF6" s="195"/>
      <c r="VTG6" s="195"/>
      <c r="VTH6" s="195"/>
      <c r="VTI6" s="195"/>
      <c r="VTJ6" s="195"/>
      <c r="VTK6" s="195"/>
      <c r="VTL6" s="195"/>
      <c r="VTM6" s="195"/>
      <c r="VTN6" s="195"/>
      <c r="VTO6" s="195"/>
      <c r="VTP6" s="195"/>
      <c r="VTQ6" s="195"/>
      <c r="VTR6" s="195"/>
      <c r="VTS6" s="195"/>
      <c r="VTT6" s="195"/>
      <c r="VTU6" s="195"/>
      <c r="VTV6" s="195"/>
      <c r="VTW6" s="195"/>
      <c r="VTX6" s="195"/>
      <c r="VTY6" s="195"/>
      <c r="VTZ6" s="195"/>
      <c r="VUA6" s="195"/>
      <c r="VUB6" s="195"/>
      <c r="VUC6" s="195"/>
      <c r="VUD6" s="195"/>
      <c r="VUE6" s="195"/>
      <c r="VUF6" s="195"/>
      <c r="VUG6" s="195"/>
      <c r="VUH6" s="195"/>
      <c r="VUI6" s="195"/>
      <c r="VUJ6" s="195"/>
      <c r="VUK6" s="195"/>
      <c r="VUL6" s="195"/>
      <c r="VUM6" s="195"/>
      <c r="VUN6" s="195"/>
      <c r="VUO6" s="195"/>
      <c r="VUP6" s="195"/>
      <c r="VUQ6" s="195"/>
      <c r="VUR6" s="195"/>
      <c r="VUS6" s="195"/>
      <c r="VUT6" s="195"/>
      <c r="VUU6" s="195"/>
      <c r="VUV6" s="195"/>
      <c r="VUW6" s="195"/>
      <c r="VUX6" s="195"/>
      <c r="VUY6" s="195"/>
      <c r="VUZ6" s="195"/>
      <c r="VVA6" s="195"/>
      <c r="VVB6" s="195"/>
      <c r="VVC6" s="195"/>
      <c r="VVD6" s="195"/>
      <c r="VVE6" s="195"/>
      <c r="VVF6" s="195"/>
      <c r="VVG6" s="195"/>
      <c r="VVH6" s="195"/>
      <c r="VVI6" s="195"/>
      <c r="VVJ6" s="195"/>
      <c r="VVK6" s="195"/>
      <c r="VVL6" s="195"/>
      <c r="VVM6" s="195"/>
      <c r="VVN6" s="195"/>
      <c r="VVO6" s="195"/>
      <c r="VVP6" s="195"/>
      <c r="VVQ6" s="195"/>
      <c r="VVR6" s="195"/>
      <c r="VVS6" s="195"/>
      <c r="VVT6" s="195"/>
      <c r="VVU6" s="195"/>
      <c r="VVV6" s="195"/>
      <c r="VVW6" s="195"/>
      <c r="VVX6" s="195"/>
      <c r="VVY6" s="195"/>
      <c r="VVZ6" s="195"/>
      <c r="VWA6" s="195"/>
      <c r="VWB6" s="195"/>
      <c r="VWC6" s="195"/>
      <c r="VWD6" s="195"/>
      <c r="VWE6" s="195"/>
      <c r="VWF6" s="195"/>
      <c r="VWG6" s="195"/>
      <c r="VWH6" s="195"/>
      <c r="VWI6" s="195"/>
      <c r="VWJ6" s="195"/>
      <c r="VWK6" s="195"/>
      <c r="VWL6" s="195"/>
      <c r="VWM6" s="195"/>
      <c r="VWN6" s="195"/>
      <c r="VWO6" s="195"/>
      <c r="VWP6" s="195"/>
      <c r="VWQ6" s="195"/>
      <c r="VWR6" s="195"/>
      <c r="VWS6" s="195"/>
      <c r="VWT6" s="195"/>
      <c r="VWU6" s="195"/>
      <c r="VWV6" s="195"/>
      <c r="VWW6" s="195"/>
      <c r="VWX6" s="195"/>
      <c r="VWY6" s="195"/>
      <c r="VWZ6" s="195"/>
      <c r="VXA6" s="195"/>
      <c r="VXB6" s="195"/>
      <c r="VXC6" s="195"/>
      <c r="VXD6" s="195"/>
      <c r="VXE6" s="195"/>
      <c r="VXF6" s="195"/>
      <c r="VXG6" s="195"/>
      <c r="VXH6" s="195"/>
      <c r="VXI6" s="195"/>
      <c r="VXJ6" s="195"/>
      <c r="VXK6" s="195"/>
      <c r="VXL6" s="195"/>
      <c r="VXM6" s="195"/>
      <c r="VXN6" s="195"/>
      <c r="VXO6" s="195"/>
      <c r="VXP6" s="195"/>
      <c r="VXQ6" s="195"/>
      <c r="VXR6" s="195"/>
      <c r="VXS6" s="195"/>
      <c r="VXT6" s="195"/>
      <c r="VXU6" s="195"/>
      <c r="VXV6" s="195"/>
      <c r="VXW6" s="195"/>
      <c r="VXX6" s="195"/>
      <c r="VXY6" s="195"/>
      <c r="VXZ6" s="195"/>
      <c r="VYA6" s="195"/>
      <c r="VYB6" s="195"/>
      <c r="VYC6" s="195"/>
      <c r="VYD6" s="195"/>
      <c r="VYE6" s="195"/>
      <c r="VYF6" s="195"/>
      <c r="VYG6" s="195"/>
      <c r="VYH6" s="195"/>
      <c r="VYI6" s="195"/>
      <c r="VYJ6" s="195"/>
      <c r="VYK6" s="195"/>
      <c r="VYL6" s="195"/>
      <c r="VYM6" s="195"/>
      <c r="VYN6" s="195"/>
      <c r="VYO6" s="195"/>
      <c r="VYP6" s="195"/>
      <c r="VYQ6" s="195"/>
      <c r="VYR6" s="195"/>
      <c r="VYS6" s="195"/>
      <c r="VYT6" s="195"/>
      <c r="VYU6" s="195"/>
      <c r="VYV6" s="195"/>
      <c r="VYW6" s="195"/>
      <c r="VYX6" s="195"/>
      <c r="VYY6" s="195"/>
      <c r="VYZ6" s="195"/>
      <c r="VZA6" s="195"/>
      <c r="VZB6" s="195"/>
      <c r="VZC6" s="195"/>
      <c r="VZD6" s="195"/>
      <c r="VZE6" s="195"/>
      <c r="VZF6" s="195"/>
      <c r="VZG6" s="195"/>
      <c r="VZH6" s="195"/>
      <c r="VZI6" s="195"/>
      <c r="VZJ6" s="195"/>
      <c r="VZK6" s="195"/>
      <c r="VZL6" s="195"/>
      <c r="VZM6" s="195"/>
      <c r="VZN6" s="195"/>
      <c r="VZO6" s="195"/>
      <c r="VZP6" s="195"/>
      <c r="VZQ6" s="195"/>
      <c r="VZR6" s="195"/>
      <c r="VZS6" s="195"/>
      <c r="VZT6" s="195"/>
      <c r="VZU6" s="195"/>
      <c r="VZV6" s="195"/>
      <c r="VZW6" s="195"/>
      <c r="VZX6" s="195"/>
      <c r="VZY6" s="195"/>
      <c r="VZZ6" s="195"/>
      <c r="WAA6" s="195"/>
      <c r="WAB6" s="195"/>
      <c r="WAC6" s="195"/>
      <c r="WAD6" s="195"/>
      <c r="WAE6" s="195"/>
      <c r="WAF6" s="195"/>
      <c r="WAG6" s="195"/>
      <c r="WAH6" s="195"/>
      <c r="WAI6" s="195"/>
      <c r="WAJ6" s="195"/>
      <c r="WAK6" s="195"/>
      <c r="WAL6" s="195"/>
      <c r="WAM6" s="195"/>
      <c r="WAN6" s="195"/>
      <c r="WAO6" s="195"/>
      <c r="WAP6" s="195"/>
      <c r="WAQ6" s="195"/>
      <c r="WAR6" s="195"/>
      <c r="WAS6" s="195"/>
      <c r="WAT6" s="195"/>
      <c r="WAU6" s="195"/>
      <c r="WAV6" s="195"/>
      <c r="WAW6" s="195"/>
      <c r="WAX6" s="195"/>
      <c r="WAY6" s="195"/>
      <c r="WAZ6" s="195"/>
      <c r="WBA6" s="195"/>
      <c r="WBB6" s="195"/>
      <c r="WBC6" s="195"/>
      <c r="WBD6" s="195"/>
      <c r="WBE6" s="195"/>
      <c r="WBF6" s="195"/>
      <c r="WBG6" s="195"/>
      <c r="WBH6" s="195"/>
      <c r="WBI6" s="195"/>
      <c r="WBJ6" s="195"/>
      <c r="WBK6" s="195"/>
      <c r="WBL6" s="195"/>
      <c r="WBM6" s="195"/>
      <c r="WBN6" s="195"/>
      <c r="WBO6" s="195"/>
      <c r="WBP6" s="195"/>
      <c r="WBQ6" s="195"/>
      <c r="WBR6" s="195"/>
      <c r="WBS6" s="195"/>
      <c r="WBT6" s="195"/>
      <c r="WBU6" s="195"/>
      <c r="WBV6" s="195"/>
      <c r="WBW6" s="195"/>
      <c r="WBX6" s="195"/>
      <c r="WBY6" s="195"/>
      <c r="WBZ6" s="195"/>
      <c r="WCA6" s="195"/>
      <c r="WCB6" s="195"/>
      <c r="WCC6" s="195"/>
      <c r="WCD6" s="195"/>
      <c r="WCE6" s="195"/>
      <c r="WCF6" s="195"/>
      <c r="WCG6" s="195"/>
      <c r="WCH6" s="195"/>
      <c r="WCI6" s="195"/>
      <c r="WCJ6" s="195"/>
      <c r="WCK6" s="195"/>
      <c r="WCL6" s="195"/>
      <c r="WCM6" s="195"/>
      <c r="WCN6" s="195"/>
      <c r="WCO6" s="195"/>
      <c r="WCP6" s="195"/>
      <c r="WCQ6" s="195"/>
      <c r="WCR6" s="195"/>
      <c r="WCS6" s="195"/>
      <c r="WCT6" s="195"/>
      <c r="WCU6" s="195"/>
      <c r="WCV6" s="195"/>
      <c r="WCW6" s="195"/>
      <c r="WCX6" s="195"/>
      <c r="WCY6" s="195"/>
      <c r="WCZ6" s="195"/>
      <c r="WDA6" s="195"/>
      <c r="WDB6" s="195"/>
      <c r="WDC6" s="195"/>
      <c r="WDD6" s="195"/>
      <c r="WDE6" s="195"/>
      <c r="WDF6" s="195"/>
      <c r="WDG6" s="195"/>
      <c r="WDH6" s="195"/>
      <c r="WDI6" s="195"/>
      <c r="WDJ6" s="195"/>
      <c r="WDK6" s="195"/>
      <c r="WDL6" s="195"/>
      <c r="WDM6" s="195"/>
      <c r="WDN6" s="195"/>
      <c r="WDO6" s="195"/>
      <c r="WDP6" s="195"/>
      <c r="WDQ6" s="195"/>
      <c r="WDR6" s="195"/>
      <c r="WDS6" s="195"/>
      <c r="WDT6" s="195"/>
      <c r="WDU6" s="195"/>
      <c r="WDV6" s="195"/>
      <c r="WDW6" s="195"/>
      <c r="WDX6" s="195"/>
      <c r="WDY6" s="195"/>
      <c r="WDZ6" s="195"/>
      <c r="WEA6" s="195"/>
      <c r="WEB6" s="195"/>
      <c r="WEC6" s="195"/>
      <c r="WED6" s="195"/>
      <c r="WEE6" s="195"/>
      <c r="WEF6" s="195"/>
      <c r="WEG6" s="195"/>
      <c r="WEH6" s="195"/>
      <c r="WEI6" s="195"/>
      <c r="WEJ6" s="195"/>
      <c r="WEK6" s="195"/>
      <c r="WEL6" s="195"/>
      <c r="WEM6" s="195"/>
      <c r="WEN6" s="195"/>
      <c r="WEO6" s="195"/>
      <c r="WEP6" s="195"/>
      <c r="WEQ6" s="195"/>
      <c r="WER6" s="195"/>
      <c r="WES6" s="195"/>
      <c r="WET6" s="195"/>
      <c r="WEU6" s="195"/>
      <c r="WEV6" s="195"/>
      <c r="WEW6" s="195"/>
      <c r="WEX6" s="195"/>
      <c r="WEY6" s="195"/>
      <c r="WEZ6" s="195"/>
      <c r="WFA6" s="195"/>
      <c r="WFB6" s="195"/>
      <c r="WFC6" s="195"/>
      <c r="WFD6" s="195"/>
      <c r="WFE6" s="195"/>
      <c r="WFF6" s="195"/>
      <c r="WFG6" s="195"/>
      <c r="WFH6" s="195"/>
      <c r="WFI6" s="195"/>
      <c r="WFJ6" s="195"/>
      <c r="WFK6" s="195"/>
      <c r="WFL6" s="195"/>
      <c r="WFM6" s="195"/>
      <c r="WFN6" s="195"/>
      <c r="WFO6" s="195"/>
      <c r="WFP6" s="195"/>
      <c r="WFQ6" s="195"/>
      <c r="WFR6" s="195"/>
      <c r="WFS6" s="195"/>
      <c r="WFT6" s="195"/>
      <c r="WFU6" s="195"/>
      <c r="WFV6" s="195"/>
      <c r="WFW6" s="195"/>
      <c r="WFX6" s="195"/>
      <c r="WFY6" s="195"/>
      <c r="WFZ6" s="195"/>
      <c r="WGA6" s="195"/>
      <c r="WGB6" s="195"/>
      <c r="WGC6" s="195"/>
      <c r="WGD6" s="195"/>
      <c r="WGE6" s="195"/>
      <c r="WGF6" s="195"/>
      <c r="WGG6" s="195"/>
      <c r="WGH6" s="195"/>
      <c r="WGI6" s="195"/>
      <c r="WGJ6" s="195"/>
      <c r="WGK6" s="195"/>
      <c r="WGL6" s="195"/>
      <c r="WGM6" s="195"/>
      <c r="WGN6" s="195"/>
      <c r="WGO6" s="195"/>
      <c r="WGP6" s="195"/>
      <c r="WGQ6" s="195"/>
      <c r="WGR6" s="195"/>
      <c r="WGS6" s="195"/>
      <c r="WGT6" s="195"/>
      <c r="WGU6" s="195"/>
      <c r="WGV6" s="195"/>
      <c r="WGW6" s="195"/>
      <c r="WGX6" s="195"/>
      <c r="WGY6" s="195"/>
      <c r="WGZ6" s="195"/>
      <c r="WHA6" s="195"/>
      <c r="WHB6" s="195"/>
      <c r="WHC6" s="195"/>
      <c r="WHD6" s="195"/>
      <c r="WHE6" s="195"/>
      <c r="WHF6" s="195"/>
      <c r="WHG6" s="195"/>
      <c r="WHH6" s="195"/>
      <c r="WHI6" s="195"/>
      <c r="WHJ6" s="195"/>
      <c r="WHK6" s="195"/>
      <c r="WHL6" s="195"/>
      <c r="WHM6" s="195"/>
      <c r="WHN6" s="195"/>
      <c r="WHO6" s="195"/>
      <c r="WHP6" s="195"/>
      <c r="WHQ6" s="195"/>
      <c r="WHR6" s="195"/>
      <c r="WHS6" s="195"/>
      <c r="WHT6" s="195"/>
      <c r="WHU6" s="195"/>
      <c r="WHV6" s="195"/>
      <c r="WHW6" s="195"/>
      <c r="WHX6" s="195"/>
      <c r="WHY6" s="195"/>
      <c r="WHZ6" s="195"/>
      <c r="WIA6" s="195"/>
      <c r="WIB6" s="195"/>
      <c r="WIC6" s="195"/>
      <c r="WID6" s="195"/>
      <c r="WIE6" s="195"/>
      <c r="WIF6" s="195"/>
      <c r="WIG6" s="195"/>
      <c r="WIH6" s="195"/>
      <c r="WII6" s="195"/>
      <c r="WIJ6" s="195"/>
      <c r="WIK6" s="195"/>
      <c r="WIL6" s="195"/>
      <c r="WIM6" s="195"/>
      <c r="WIN6" s="195"/>
      <c r="WIO6" s="195"/>
      <c r="WIP6" s="195"/>
      <c r="WIQ6" s="195"/>
      <c r="WIR6" s="195"/>
      <c r="WIS6" s="195"/>
      <c r="WIT6" s="195"/>
      <c r="WIU6" s="195"/>
      <c r="WIV6" s="195"/>
      <c r="WIW6" s="195"/>
      <c r="WIX6" s="195"/>
      <c r="WIY6" s="195"/>
      <c r="WIZ6" s="195"/>
      <c r="WJA6" s="195"/>
      <c r="WJB6" s="195"/>
      <c r="WJC6" s="195"/>
      <c r="WJD6" s="195"/>
      <c r="WJE6" s="195"/>
      <c r="WJF6" s="195"/>
      <c r="WJG6" s="195"/>
      <c r="WJH6" s="195"/>
      <c r="WJI6" s="195"/>
      <c r="WJJ6" s="195"/>
      <c r="WJK6" s="195"/>
      <c r="WJL6" s="195"/>
      <c r="WJM6" s="195"/>
      <c r="WJN6" s="195"/>
      <c r="WJO6" s="195"/>
      <c r="WJP6" s="195"/>
      <c r="WJQ6" s="195"/>
      <c r="WJR6" s="195"/>
      <c r="WJS6" s="195"/>
      <c r="WJT6" s="195"/>
      <c r="WJU6" s="195"/>
      <c r="WJV6" s="195"/>
      <c r="WJW6" s="195"/>
      <c r="WJX6" s="195"/>
      <c r="WJY6" s="195"/>
      <c r="WJZ6" s="195"/>
      <c r="WKA6" s="195"/>
      <c r="WKB6" s="195"/>
      <c r="WKC6" s="195"/>
      <c r="WKD6" s="195"/>
      <c r="WKE6" s="195"/>
      <c r="WKF6" s="195"/>
      <c r="WKG6" s="195"/>
      <c r="WKH6" s="195"/>
      <c r="WKI6" s="195"/>
      <c r="WKJ6" s="195"/>
      <c r="WKK6" s="195"/>
      <c r="WKL6" s="195"/>
      <c r="WKM6" s="195"/>
      <c r="WKN6" s="195"/>
      <c r="WKO6" s="195"/>
      <c r="WKP6" s="195"/>
      <c r="WKQ6" s="195"/>
      <c r="WKR6" s="195"/>
      <c r="WKS6" s="195"/>
      <c r="WKT6" s="195"/>
      <c r="WKU6" s="195"/>
      <c r="WKV6" s="195"/>
      <c r="WKW6" s="195"/>
      <c r="WKX6" s="195"/>
      <c r="WKY6" s="195"/>
      <c r="WKZ6" s="195"/>
      <c r="WLA6" s="195"/>
      <c r="WLB6" s="195"/>
      <c r="WLC6" s="195"/>
      <c r="WLD6" s="195"/>
      <c r="WLE6" s="195"/>
      <c r="WLF6" s="195"/>
      <c r="WLG6" s="195"/>
      <c r="WLH6" s="195"/>
      <c r="WLI6" s="195"/>
      <c r="WLJ6" s="195"/>
      <c r="WLK6" s="195"/>
      <c r="WLL6" s="195"/>
      <c r="WLM6" s="195"/>
      <c r="WLN6" s="195"/>
      <c r="WLO6" s="195"/>
      <c r="WLP6" s="195"/>
      <c r="WLQ6" s="195"/>
      <c r="WLR6" s="195"/>
      <c r="WLS6" s="195"/>
      <c r="WLT6" s="195"/>
      <c r="WLU6" s="195"/>
      <c r="WLV6" s="195"/>
      <c r="WLW6" s="195"/>
      <c r="WLX6" s="195"/>
      <c r="WLY6" s="195"/>
      <c r="WLZ6" s="195"/>
      <c r="WMA6" s="195"/>
      <c r="WMB6" s="195"/>
      <c r="WMC6" s="195"/>
      <c r="WMD6" s="195"/>
      <c r="WME6" s="195"/>
      <c r="WMF6" s="195"/>
      <c r="WMG6" s="195"/>
      <c r="WMH6" s="195"/>
      <c r="WMI6" s="195"/>
      <c r="WMJ6" s="195"/>
      <c r="WMK6" s="195"/>
      <c r="WML6" s="195"/>
      <c r="WMM6" s="195"/>
      <c r="WMN6" s="195"/>
      <c r="WMO6" s="195"/>
      <c r="WMP6" s="195"/>
      <c r="WMQ6" s="195"/>
      <c r="WMR6" s="195"/>
      <c r="WMS6" s="195"/>
      <c r="WMT6" s="195"/>
      <c r="WMU6" s="195"/>
      <c r="WMV6" s="195"/>
      <c r="WMW6" s="195"/>
      <c r="WMX6" s="195"/>
      <c r="WMY6" s="195"/>
      <c r="WMZ6" s="195"/>
      <c r="WNA6" s="195"/>
      <c r="WNB6" s="195"/>
      <c r="WNC6" s="195"/>
      <c r="WND6" s="195"/>
      <c r="WNE6" s="195"/>
      <c r="WNF6" s="195"/>
      <c r="WNG6" s="195"/>
      <c r="WNH6" s="195"/>
      <c r="WNI6" s="195"/>
      <c r="WNJ6" s="195"/>
      <c r="WNK6" s="195"/>
      <c r="WNL6" s="195"/>
      <c r="WNM6" s="195"/>
      <c r="WNN6" s="195"/>
      <c r="WNO6" s="195"/>
      <c r="WNP6" s="195"/>
      <c r="WNQ6" s="195"/>
      <c r="WNR6" s="195"/>
      <c r="WNS6" s="195"/>
      <c r="WNT6" s="195"/>
      <c r="WNU6" s="195"/>
      <c r="WNV6" s="195"/>
      <c r="WNW6" s="195"/>
      <c r="WNX6" s="195"/>
      <c r="WNY6" s="195"/>
      <c r="WNZ6" s="195"/>
      <c r="WOA6" s="195"/>
      <c r="WOB6" s="195"/>
      <c r="WOC6" s="195"/>
      <c r="WOD6" s="195"/>
      <c r="WOE6" s="195"/>
      <c r="WOF6" s="195"/>
      <c r="WOG6" s="195"/>
      <c r="WOH6" s="195"/>
      <c r="WOI6" s="195"/>
      <c r="WOJ6" s="195"/>
      <c r="WOK6" s="195"/>
      <c r="WOL6" s="195"/>
      <c r="WOM6" s="195"/>
      <c r="WON6" s="195"/>
      <c r="WOO6" s="195"/>
      <c r="WOP6" s="195"/>
      <c r="WOQ6" s="195"/>
      <c r="WOR6" s="195"/>
      <c r="WOS6" s="195"/>
      <c r="WOT6" s="195"/>
      <c r="WOU6" s="195"/>
      <c r="WOV6" s="195"/>
      <c r="WOW6" s="195"/>
      <c r="WOX6" s="195"/>
      <c r="WOY6" s="195"/>
      <c r="WOZ6" s="195"/>
      <c r="WPA6" s="195"/>
      <c r="WPB6" s="195"/>
      <c r="WPC6" s="195"/>
      <c r="WPD6" s="195"/>
      <c r="WPE6" s="195"/>
      <c r="WPF6" s="195"/>
      <c r="WPG6" s="195"/>
      <c r="WPH6" s="195"/>
      <c r="WPI6" s="195"/>
      <c r="WPJ6" s="195"/>
      <c r="WPK6" s="195"/>
      <c r="WPL6" s="195"/>
      <c r="WPM6" s="195"/>
      <c r="WPN6" s="195"/>
      <c r="WPO6" s="195"/>
      <c r="WPP6" s="195"/>
      <c r="WPQ6" s="195"/>
      <c r="WPR6" s="195"/>
      <c r="WPS6" s="195"/>
      <c r="WPT6" s="195"/>
      <c r="WPU6" s="195"/>
      <c r="WPV6" s="195"/>
      <c r="WPW6" s="195"/>
      <c r="WPX6" s="195"/>
      <c r="WPY6" s="195"/>
      <c r="WPZ6" s="195"/>
      <c r="WQA6" s="195"/>
      <c r="WQB6" s="195"/>
      <c r="WQC6" s="195"/>
      <c r="WQD6" s="195"/>
      <c r="WQE6" s="195"/>
      <c r="WQF6" s="195"/>
      <c r="WQG6" s="195"/>
      <c r="WQH6" s="195"/>
      <c r="WQI6" s="195"/>
      <c r="WQJ6" s="195"/>
      <c r="WQK6" s="195"/>
      <c r="WQL6" s="195"/>
      <c r="WQM6" s="195"/>
      <c r="WQN6" s="195"/>
      <c r="WQO6" s="195"/>
      <c r="WQP6" s="195"/>
      <c r="WQQ6" s="195"/>
      <c r="WQR6" s="195"/>
      <c r="WQS6" s="195"/>
      <c r="WQT6" s="195"/>
      <c r="WQU6" s="195"/>
      <c r="WQV6" s="195"/>
      <c r="WQW6" s="195"/>
      <c r="WQX6" s="195"/>
      <c r="WQY6" s="195"/>
      <c r="WQZ6" s="195"/>
      <c r="WRA6" s="195"/>
      <c r="WRB6" s="195"/>
      <c r="WRC6" s="195"/>
      <c r="WRD6" s="195"/>
      <c r="WRE6" s="195"/>
      <c r="WRF6" s="195"/>
      <c r="WRG6" s="195"/>
      <c r="WRH6" s="195"/>
      <c r="WRI6" s="195"/>
      <c r="WRJ6" s="195"/>
      <c r="WRK6" s="195"/>
      <c r="WRL6" s="195"/>
      <c r="WRM6" s="195"/>
      <c r="WRN6" s="195"/>
      <c r="WRO6" s="195"/>
      <c r="WRP6" s="195"/>
      <c r="WRQ6" s="195"/>
      <c r="WRR6" s="195"/>
      <c r="WRS6" s="195"/>
      <c r="WRT6" s="195"/>
      <c r="WRU6" s="195"/>
      <c r="WRV6" s="195"/>
      <c r="WRW6" s="195"/>
      <c r="WRX6" s="195"/>
      <c r="WRY6" s="195"/>
      <c r="WRZ6" s="195"/>
      <c r="WSA6" s="195"/>
      <c r="WSB6" s="195"/>
      <c r="WSC6" s="195"/>
      <c r="WSD6" s="195"/>
      <c r="WSE6" s="195"/>
      <c r="WSF6" s="195"/>
      <c r="WSG6" s="195"/>
      <c r="WSH6" s="195"/>
      <c r="WSI6" s="195"/>
      <c r="WSJ6" s="195"/>
      <c r="WSK6" s="195"/>
      <c r="WSL6" s="195"/>
      <c r="WSM6" s="195"/>
      <c r="WSN6" s="195"/>
      <c r="WSO6" s="195"/>
      <c r="WSP6" s="195"/>
      <c r="WSQ6" s="195"/>
      <c r="WSR6" s="195"/>
      <c r="WSS6" s="195"/>
      <c r="WST6" s="195"/>
      <c r="WSU6" s="195"/>
      <c r="WSV6" s="195"/>
      <c r="WSW6" s="195"/>
      <c r="WSX6" s="195"/>
      <c r="WSY6" s="195"/>
      <c r="WSZ6" s="195"/>
      <c r="WTA6" s="195"/>
      <c r="WTB6" s="195"/>
      <c r="WTC6" s="195"/>
      <c r="WTD6" s="195"/>
      <c r="WTE6" s="195"/>
      <c r="WTF6" s="195"/>
      <c r="WTG6" s="195"/>
      <c r="WTH6" s="195"/>
      <c r="WTI6" s="195"/>
      <c r="WTJ6" s="195"/>
      <c r="WTK6" s="195"/>
      <c r="WTL6" s="195"/>
      <c r="WTM6" s="195"/>
      <c r="WTN6" s="195"/>
      <c r="WTO6" s="195"/>
      <c r="WTP6" s="195"/>
      <c r="WTQ6" s="195"/>
      <c r="WTR6" s="195"/>
      <c r="WTS6" s="195"/>
      <c r="WTT6" s="195"/>
      <c r="WTU6" s="195"/>
      <c r="WTV6" s="195"/>
      <c r="WTW6" s="195"/>
      <c r="WTX6" s="195"/>
      <c r="WTY6" s="195"/>
      <c r="WTZ6" s="195"/>
      <c r="WUA6" s="195"/>
      <c r="WUB6" s="195"/>
      <c r="WUC6" s="195"/>
      <c r="WUD6" s="195"/>
      <c r="WUE6" s="195"/>
      <c r="WUF6" s="195"/>
      <c r="WUG6" s="195"/>
      <c r="WUH6" s="195"/>
      <c r="WUI6" s="195"/>
      <c r="WUJ6" s="195"/>
      <c r="WUK6" s="195"/>
      <c r="WUL6" s="195"/>
      <c r="WUM6" s="195"/>
      <c r="WUN6" s="195"/>
      <c r="WUO6" s="195"/>
      <c r="WUP6" s="195"/>
      <c r="WUQ6" s="195"/>
      <c r="WUR6" s="195"/>
      <c r="WUS6" s="195"/>
      <c r="WUT6" s="195"/>
      <c r="WUU6" s="195"/>
      <c r="WUV6" s="195"/>
      <c r="WUW6" s="195"/>
      <c r="WUX6" s="195"/>
      <c r="WUY6" s="195"/>
      <c r="WUZ6" s="195"/>
      <c r="WVA6" s="195"/>
      <c r="WVB6" s="195"/>
      <c r="WVC6" s="195"/>
      <c r="WVD6" s="195"/>
      <c r="WVE6" s="195"/>
      <c r="WVF6" s="195"/>
      <c r="WVG6" s="195"/>
      <c r="WVH6" s="195"/>
      <c r="WVI6" s="195"/>
      <c r="WVJ6" s="195"/>
      <c r="WVK6" s="195"/>
      <c r="WVL6" s="195"/>
      <c r="WVM6" s="195"/>
      <c r="WVN6" s="195"/>
      <c r="WVO6" s="195"/>
      <c r="WVP6" s="195"/>
      <c r="WVQ6" s="195"/>
      <c r="WVR6" s="195"/>
      <c r="WVS6" s="195"/>
      <c r="WVT6" s="195"/>
      <c r="WVU6" s="195"/>
      <c r="WVV6" s="195"/>
      <c r="WVW6" s="195"/>
      <c r="WVX6" s="195"/>
      <c r="WVY6" s="195"/>
      <c r="WVZ6" s="195"/>
      <c r="WWA6" s="195"/>
      <c r="WWB6" s="195"/>
      <c r="WWC6" s="195"/>
      <c r="WWD6" s="195"/>
      <c r="WWE6" s="195"/>
      <c r="WWF6" s="195"/>
      <c r="WWG6" s="195"/>
      <c r="WWH6" s="195"/>
      <c r="WWI6" s="195"/>
      <c r="WWJ6" s="195"/>
      <c r="WWK6" s="195"/>
      <c r="WWL6" s="195"/>
      <c r="WWM6" s="195"/>
      <c r="WWN6" s="195"/>
      <c r="WWO6" s="195"/>
      <c r="WWP6" s="195"/>
      <c r="WWQ6" s="195"/>
      <c r="WWR6" s="195"/>
      <c r="WWS6" s="195"/>
      <c r="WWT6" s="195"/>
      <c r="WWU6" s="195"/>
      <c r="WWV6" s="195"/>
      <c r="WWW6" s="195"/>
      <c r="WWX6" s="195"/>
      <c r="WWY6" s="195"/>
      <c r="WWZ6" s="195"/>
      <c r="WXA6" s="195"/>
      <c r="WXB6" s="195"/>
      <c r="WXC6" s="195"/>
      <c r="WXD6" s="195"/>
      <c r="WXE6" s="195"/>
      <c r="WXF6" s="195"/>
      <c r="WXG6" s="195"/>
      <c r="WXH6" s="195"/>
      <c r="WXI6" s="195"/>
      <c r="WXJ6" s="195"/>
      <c r="WXK6" s="195"/>
      <c r="WXL6" s="195"/>
      <c r="WXM6" s="195"/>
      <c r="WXN6" s="195"/>
      <c r="WXO6" s="195"/>
      <c r="WXP6" s="195"/>
      <c r="WXQ6" s="195"/>
      <c r="WXR6" s="195"/>
      <c r="WXS6" s="195"/>
      <c r="WXT6" s="195"/>
      <c r="WXU6" s="195"/>
      <c r="WXV6" s="195"/>
      <c r="WXW6" s="195"/>
      <c r="WXX6" s="195"/>
      <c r="WXY6" s="195"/>
      <c r="WXZ6" s="195"/>
      <c r="WYA6" s="195"/>
      <c r="WYB6" s="195"/>
      <c r="WYC6" s="195"/>
      <c r="WYD6" s="195"/>
      <c r="WYE6" s="195"/>
      <c r="WYF6" s="195"/>
      <c r="WYG6" s="195"/>
      <c r="WYH6" s="195"/>
      <c r="WYI6" s="195"/>
      <c r="WYJ6" s="195"/>
      <c r="WYK6" s="195"/>
      <c r="WYL6" s="195"/>
      <c r="WYM6" s="195"/>
      <c r="WYN6" s="195"/>
      <c r="WYO6" s="195"/>
      <c r="WYP6" s="195"/>
      <c r="WYQ6" s="195"/>
      <c r="WYR6" s="195"/>
      <c r="WYS6" s="195"/>
      <c r="WYT6" s="195"/>
      <c r="WYU6" s="195"/>
      <c r="WYV6" s="195"/>
      <c r="WYW6" s="195"/>
      <c r="WYX6" s="195"/>
      <c r="WYY6" s="195"/>
      <c r="WYZ6" s="195"/>
      <c r="WZA6" s="195"/>
      <c r="WZB6" s="195"/>
      <c r="WZC6" s="195"/>
      <c r="WZD6" s="195"/>
      <c r="WZE6" s="195"/>
      <c r="WZF6" s="195"/>
      <c r="WZG6" s="195"/>
      <c r="WZH6" s="195"/>
      <c r="WZI6" s="195"/>
      <c r="WZJ6" s="195"/>
      <c r="WZK6" s="195"/>
      <c r="WZL6" s="195"/>
      <c r="WZM6" s="195"/>
      <c r="WZN6" s="195"/>
      <c r="WZO6" s="195"/>
      <c r="WZP6" s="195"/>
      <c r="WZQ6" s="195"/>
      <c r="WZR6" s="195"/>
      <c r="WZS6" s="195"/>
      <c r="WZT6" s="195"/>
      <c r="WZU6" s="195"/>
      <c r="WZV6" s="195"/>
      <c r="WZW6" s="195"/>
      <c r="WZX6" s="195"/>
      <c r="WZY6" s="195"/>
      <c r="WZZ6" s="195"/>
      <c r="XAA6" s="195"/>
      <c r="XAB6" s="195"/>
      <c r="XAC6" s="195"/>
      <c r="XAD6" s="195"/>
      <c r="XAE6" s="195"/>
      <c r="XAF6" s="195"/>
      <c r="XAG6" s="195"/>
      <c r="XAH6" s="195"/>
      <c r="XAI6" s="195"/>
      <c r="XAJ6" s="195"/>
      <c r="XAK6" s="195"/>
      <c r="XAL6" s="195"/>
      <c r="XAM6" s="195"/>
      <c r="XAN6" s="195"/>
      <c r="XAO6" s="195"/>
      <c r="XAP6" s="195"/>
      <c r="XAQ6" s="195"/>
      <c r="XAR6" s="195"/>
      <c r="XAS6" s="195"/>
      <c r="XAT6" s="195"/>
      <c r="XAU6" s="195"/>
      <c r="XAV6" s="195"/>
      <c r="XAW6" s="195"/>
      <c r="XAX6" s="195"/>
      <c r="XAY6" s="195"/>
      <c r="XAZ6" s="195"/>
      <c r="XBA6" s="195"/>
      <c r="XBB6" s="195"/>
      <c r="XBC6" s="195"/>
      <c r="XBD6" s="195"/>
      <c r="XBE6" s="195"/>
      <c r="XBF6" s="195"/>
      <c r="XBG6" s="195"/>
      <c r="XBH6" s="195"/>
      <c r="XBI6" s="195"/>
      <c r="XBJ6" s="195"/>
      <c r="XBK6" s="195"/>
      <c r="XBL6" s="195"/>
      <c r="XBM6" s="195"/>
      <c r="XBN6" s="195"/>
      <c r="XBO6" s="195"/>
      <c r="XBP6" s="195"/>
      <c r="XBQ6" s="195"/>
      <c r="XBR6" s="195"/>
      <c r="XBS6" s="195"/>
      <c r="XBT6" s="195"/>
      <c r="XBU6" s="195"/>
      <c r="XBV6" s="195"/>
      <c r="XBW6" s="195"/>
      <c r="XBX6" s="195"/>
      <c r="XBY6" s="195"/>
      <c r="XBZ6" s="195"/>
      <c r="XCA6" s="195"/>
      <c r="XCB6" s="195"/>
      <c r="XCC6" s="195"/>
      <c r="XCD6" s="195"/>
      <c r="XCE6" s="195"/>
      <c r="XCF6" s="195"/>
      <c r="XCG6" s="195"/>
      <c r="XCH6" s="195"/>
      <c r="XCI6" s="195"/>
      <c r="XCJ6" s="195"/>
      <c r="XCK6" s="195"/>
      <c r="XCL6" s="195"/>
      <c r="XCM6" s="195"/>
      <c r="XCN6" s="195"/>
      <c r="XCO6" s="195"/>
      <c r="XCP6" s="195"/>
      <c r="XCQ6" s="195"/>
      <c r="XCR6" s="195"/>
      <c r="XCS6" s="195"/>
      <c r="XCT6" s="195"/>
      <c r="XCU6" s="195"/>
      <c r="XCV6" s="195"/>
      <c r="XCW6" s="195"/>
      <c r="XCX6" s="195"/>
      <c r="XCY6" s="195"/>
      <c r="XCZ6" s="195"/>
      <c r="XDA6" s="195"/>
      <c r="XDB6" s="195"/>
      <c r="XDC6" s="195"/>
      <c r="XDD6" s="195"/>
      <c r="XDE6" s="195"/>
      <c r="XDF6" s="195"/>
      <c r="XDG6" s="195"/>
      <c r="XDH6" s="195"/>
      <c r="XDI6" s="195"/>
      <c r="XDJ6" s="195"/>
      <c r="XDK6" s="195"/>
      <c r="XDL6" s="195"/>
      <c r="XDM6" s="195"/>
      <c r="XDN6" s="195"/>
      <c r="XDO6" s="195"/>
      <c r="XDP6" s="195"/>
      <c r="XDQ6" s="195"/>
      <c r="XDR6" s="195"/>
      <c r="XDS6" s="195"/>
      <c r="XDT6" s="195"/>
      <c r="XDU6" s="195"/>
      <c r="XDV6" s="195"/>
      <c r="XDW6" s="195"/>
      <c r="XDX6" s="195"/>
      <c r="XDY6" s="195"/>
      <c r="XDZ6" s="195"/>
      <c r="XEA6" s="195"/>
      <c r="XEB6" s="195"/>
      <c r="XEC6" s="195"/>
      <c r="XED6" s="195"/>
      <c r="XEE6" s="195"/>
      <c r="XEF6" s="195"/>
      <c r="XEG6" s="195"/>
      <c r="XEH6" s="195"/>
      <c r="XEI6" s="195"/>
      <c r="XEJ6" s="195"/>
      <c r="XEK6" s="195"/>
      <c r="XEL6" s="195"/>
      <c r="XEM6" s="195"/>
      <c r="XEN6" s="195"/>
      <c r="XEO6" s="195"/>
      <c r="XEP6" s="195"/>
      <c r="XEQ6" s="195"/>
      <c r="XER6" s="195"/>
      <c r="XEY6" s="195"/>
      <c r="XEZ6" s="195"/>
      <c r="XFA6" s="195"/>
      <c r="XFB6" s="195"/>
      <c r="XFC6" s="195"/>
      <c r="XFD6" s="195"/>
    </row>
    <row r="7" s="183" customFormat="1" ht="19" customHeight="1" spans="1:7">
      <c r="A7" s="196">
        <v>1</v>
      </c>
      <c r="B7" s="197" t="s">
        <v>13</v>
      </c>
      <c r="C7" s="197">
        <f t="shared" ref="C7:F7" si="0">C8+C14+C20+C25+C34</f>
        <v>711</v>
      </c>
      <c r="D7" s="197">
        <f t="shared" si="0"/>
        <v>47307.05</v>
      </c>
      <c r="E7" s="197">
        <f t="shared" si="0"/>
        <v>45765.15</v>
      </c>
      <c r="F7" s="197">
        <f t="shared" si="0"/>
        <v>1541.9</v>
      </c>
      <c r="G7" s="198"/>
    </row>
    <row r="8" s="183" customFormat="1" ht="19" customHeight="1" spans="1:7">
      <c r="A8" s="196">
        <v>2</v>
      </c>
      <c r="B8" s="199" t="s">
        <v>14</v>
      </c>
      <c r="C8" s="197">
        <f t="shared" ref="C8:F8" si="1">SUM(C9:C13)</f>
        <v>359</v>
      </c>
      <c r="D8" s="197">
        <f t="shared" si="1"/>
        <v>22792.85</v>
      </c>
      <c r="E8" s="197">
        <f t="shared" si="1"/>
        <v>21321.2</v>
      </c>
      <c r="F8" s="197">
        <f t="shared" si="1"/>
        <v>1471.65</v>
      </c>
      <c r="G8" s="198"/>
    </row>
    <row r="9" s="183" customFormat="1" ht="19" customHeight="1" spans="1:7">
      <c r="A9" s="196">
        <v>3</v>
      </c>
      <c r="B9" s="199" t="s">
        <v>15</v>
      </c>
      <c r="C9" s="197">
        <v>15</v>
      </c>
      <c r="D9" s="200">
        <v>9296.45</v>
      </c>
      <c r="E9" s="200">
        <v>9296.45</v>
      </c>
      <c r="F9" s="200"/>
      <c r="G9" s="198"/>
    </row>
    <row r="10" s="183" customFormat="1" ht="19" customHeight="1" spans="1:7">
      <c r="A10" s="196">
        <v>4</v>
      </c>
      <c r="B10" s="199" t="s">
        <v>16</v>
      </c>
      <c r="C10" s="197"/>
      <c r="D10" s="200"/>
      <c r="E10" s="200"/>
      <c r="F10" s="200"/>
      <c r="G10" s="198"/>
    </row>
    <row r="11" s="183" customFormat="1" ht="19" customHeight="1" spans="1:7">
      <c r="A11" s="196">
        <v>5</v>
      </c>
      <c r="B11" s="199" t="s">
        <v>17</v>
      </c>
      <c r="C11" s="197">
        <v>342</v>
      </c>
      <c r="D11" s="201">
        <v>12348.55</v>
      </c>
      <c r="E11" s="201">
        <v>10876.9</v>
      </c>
      <c r="F11" s="201">
        <v>1471.65</v>
      </c>
      <c r="G11" s="198"/>
    </row>
    <row r="12" s="183" customFormat="1" ht="19" customHeight="1" spans="1:7">
      <c r="A12" s="196">
        <v>6</v>
      </c>
      <c r="B12" s="199" t="s">
        <v>18</v>
      </c>
      <c r="C12" s="197"/>
      <c r="D12" s="202"/>
      <c r="E12" s="202"/>
      <c r="F12" s="202"/>
      <c r="G12" s="198"/>
    </row>
    <row r="13" s="183" customFormat="1" ht="19" customHeight="1" spans="1:7">
      <c r="A13" s="196">
        <v>7</v>
      </c>
      <c r="B13" s="199" t="s">
        <v>19</v>
      </c>
      <c r="C13" s="197">
        <v>2</v>
      </c>
      <c r="D13" s="200">
        <v>1147.85</v>
      </c>
      <c r="E13" s="200">
        <v>1147.85</v>
      </c>
      <c r="F13" s="200"/>
      <c r="G13" s="198"/>
    </row>
    <row r="14" s="183" customFormat="1" ht="19" customHeight="1" spans="1:7">
      <c r="A14" s="196">
        <v>8</v>
      </c>
      <c r="B14" s="199" t="s">
        <v>20</v>
      </c>
      <c r="C14" s="197">
        <f>SUM(C15:C19)</f>
        <v>30</v>
      </c>
      <c r="D14" s="201">
        <f>SUM(D15:D19)</f>
        <v>3101.15</v>
      </c>
      <c r="E14" s="201">
        <f>SUM(E15:E19)</f>
        <v>3101.15</v>
      </c>
      <c r="F14" s="201"/>
      <c r="G14" s="198"/>
    </row>
    <row r="15" s="183" customFormat="1" ht="19" customHeight="1" spans="1:7">
      <c r="A15" s="196">
        <v>9</v>
      </c>
      <c r="B15" s="203" t="s">
        <v>21</v>
      </c>
      <c r="C15" s="197">
        <v>2</v>
      </c>
      <c r="D15" s="200">
        <v>375.15</v>
      </c>
      <c r="E15" s="200">
        <v>375.15</v>
      </c>
      <c r="F15" s="200"/>
      <c r="G15" s="198"/>
    </row>
    <row r="16" s="183" customFormat="1" ht="19" customHeight="1" spans="1:7">
      <c r="A16" s="196">
        <v>10</v>
      </c>
      <c r="B16" s="203" t="s">
        <v>22</v>
      </c>
      <c r="C16" s="197">
        <v>1</v>
      </c>
      <c r="D16" s="201">
        <v>200</v>
      </c>
      <c r="E16" s="201">
        <v>200</v>
      </c>
      <c r="F16" s="201"/>
      <c r="G16" s="198"/>
    </row>
    <row r="17" s="183" customFormat="1" ht="19" customHeight="1" spans="1:7">
      <c r="A17" s="196">
        <v>11</v>
      </c>
      <c r="B17" s="199" t="s">
        <v>23</v>
      </c>
      <c r="C17" s="197">
        <v>1</v>
      </c>
      <c r="D17" s="200">
        <v>110</v>
      </c>
      <c r="E17" s="200">
        <v>110</v>
      </c>
      <c r="F17" s="200"/>
      <c r="G17" s="198"/>
    </row>
    <row r="18" s="183" customFormat="1" ht="19" customHeight="1" spans="1:7">
      <c r="A18" s="196">
        <v>12</v>
      </c>
      <c r="B18" s="199" t="s">
        <v>24</v>
      </c>
      <c r="C18" s="197"/>
      <c r="D18" s="204"/>
      <c r="E18" s="204"/>
      <c r="F18" s="204"/>
      <c r="G18" s="198"/>
    </row>
    <row r="19" s="183" customFormat="1" ht="19" customHeight="1" spans="1:7">
      <c r="A19" s="196">
        <v>13</v>
      </c>
      <c r="B19" s="199" t="s">
        <v>25</v>
      </c>
      <c r="C19" s="197">
        <v>26</v>
      </c>
      <c r="D19" s="201">
        <v>2416</v>
      </c>
      <c r="E19" s="201">
        <v>2416</v>
      </c>
      <c r="F19" s="201"/>
      <c r="G19" s="198"/>
    </row>
    <row r="20" s="183" customFormat="1" ht="19" customHeight="1" spans="1:7">
      <c r="A20" s="196">
        <v>14</v>
      </c>
      <c r="B20" s="203" t="s">
        <v>26</v>
      </c>
      <c r="C20" s="197">
        <f t="shared" ref="C20:F20" si="2">SUM(C21:C22)</f>
        <v>311</v>
      </c>
      <c r="D20" s="197">
        <f t="shared" si="2"/>
        <v>18488.39</v>
      </c>
      <c r="E20" s="197">
        <f t="shared" si="2"/>
        <v>18418.14</v>
      </c>
      <c r="F20" s="197">
        <f t="shared" si="2"/>
        <v>70.25</v>
      </c>
      <c r="G20" s="198"/>
    </row>
    <row r="21" s="183" customFormat="1" ht="19" customHeight="1" spans="1:7">
      <c r="A21" s="196">
        <v>15</v>
      </c>
      <c r="B21" s="199" t="s">
        <v>27</v>
      </c>
      <c r="C21" s="197">
        <v>274</v>
      </c>
      <c r="D21" s="201">
        <v>13385.69</v>
      </c>
      <c r="E21" s="201">
        <v>13315.44</v>
      </c>
      <c r="F21" s="201">
        <v>70.25</v>
      </c>
      <c r="G21" s="198"/>
    </row>
    <row r="22" s="183" customFormat="1" ht="19" customHeight="1" spans="1:7">
      <c r="A22" s="196">
        <v>16</v>
      </c>
      <c r="B22" s="199" t="s">
        <v>28</v>
      </c>
      <c r="C22" s="197">
        <v>37</v>
      </c>
      <c r="D22" s="201">
        <v>5102.7</v>
      </c>
      <c r="E22" s="201">
        <v>5102.7</v>
      </c>
      <c r="F22" s="201"/>
      <c r="G22" s="198"/>
    </row>
    <row r="23" s="183" customFormat="1" ht="19" customHeight="1" spans="1:7">
      <c r="A23" s="196">
        <v>17</v>
      </c>
      <c r="B23" s="199" t="s">
        <v>29</v>
      </c>
      <c r="C23" s="205"/>
      <c r="D23" s="206"/>
      <c r="E23" s="206"/>
      <c r="F23" s="206"/>
      <c r="G23" s="198"/>
    </row>
    <row r="24" s="183" customFormat="1" ht="19" customHeight="1" spans="1:7">
      <c r="A24" s="196">
        <v>18</v>
      </c>
      <c r="B24" s="199" t="s">
        <v>30</v>
      </c>
      <c r="C24" s="207"/>
      <c r="D24" s="208"/>
      <c r="E24" s="208"/>
      <c r="F24" s="208"/>
      <c r="G24" s="198"/>
    </row>
    <row r="25" s="183" customFormat="1" ht="19" customHeight="1" spans="1:7">
      <c r="A25" s="196">
        <v>19</v>
      </c>
      <c r="B25" s="199" t="s">
        <v>31</v>
      </c>
      <c r="C25" s="197">
        <v>1</v>
      </c>
      <c r="D25" s="201">
        <v>2000</v>
      </c>
      <c r="E25" s="201">
        <v>2000</v>
      </c>
      <c r="F25" s="201"/>
      <c r="G25" s="198"/>
    </row>
    <row r="26" s="183" customFormat="1" ht="19" customHeight="1" spans="1:7">
      <c r="A26" s="196">
        <v>20</v>
      </c>
      <c r="B26" s="199" t="s">
        <v>32</v>
      </c>
      <c r="C26" s="209"/>
      <c r="D26" s="200"/>
      <c r="E26" s="200"/>
      <c r="F26" s="200"/>
      <c r="G26" s="198"/>
    </row>
    <row r="27" s="183" customFormat="1" ht="19" customHeight="1" spans="1:7">
      <c r="A27" s="196">
        <v>21</v>
      </c>
      <c r="B27" s="199" t="s">
        <v>33</v>
      </c>
      <c r="C27" s="197">
        <v>1</v>
      </c>
      <c r="D27" s="201">
        <v>2000</v>
      </c>
      <c r="E27" s="201">
        <v>2000</v>
      </c>
      <c r="F27" s="201"/>
      <c r="G27" s="198"/>
    </row>
    <row r="28" s="183" customFormat="1" ht="19" customHeight="1" spans="1:7">
      <c r="A28" s="196">
        <v>22</v>
      </c>
      <c r="B28" s="199" t="s">
        <v>34</v>
      </c>
      <c r="C28" s="205"/>
      <c r="D28" s="206"/>
      <c r="E28" s="206"/>
      <c r="F28" s="206"/>
      <c r="G28" s="198"/>
    </row>
    <row r="29" s="183" customFormat="1" ht="19" customHeight="1" spans="1:7">
      <c r="A29" s="196">
        <v>23</v>
      </c>
      <c r="B29" s="199" t="s">
        <v>35</v>
      </c>
      <c r="C29" s="205"/>
      <c r="D29" s="206"/>
      <c r="E29" s="206"/>
      <c r="F29" s="206"/>
      <c r="G29" s="198"/>
    </row>
    <row r="30" s="184" customFormat="1" ht="19" customHeight="1" spans="1:7">
      <c r="A30" s="196">
        <v>24</v>
      </c>
      <c r="B30" s="199" t="s">
        <v>36</v>
      </c>
      <c r="C30" s="207"/>
      <c r="D30" s="208"/>
      <c r="E30" s="208"/>
      <c r="F30" s="208"/>
      <c r="G30" s="210"/>
    </row>
    <row r="31" s="183" customFormat="1" ht="19" customHeight="1" spans="1:7">
      <c r="A31" s="196">
        <v>25</v>
      </c>
      <c r="B31" s="199" t="s">
        <v>37</v>
      </c>
      <c r="C31" s="205"/>
      <c r="D31" s="206"/>
      <c r="E31" s="206"/>
      <c r="F31" s="206"/>
      <c r="G31" s="198"/>
    </row>
    <row r="32" s="183" customFormat="1" ht="19" customHeight="1" spans="1:7">
      <c r="A32" s="196">
        <v>26</v>
      </c>
      <c r="B32" s="199" t="s">
        <v>38</v>
      </c>
      <c r="C32" s="205"/>
      <c r="D32" s="206"/>
      <c r="E32" s="206"/>
      <c r="F32" s="206"/>
      <c r="G32" s="198"/>
    </row>
    <row r="33" s="183" customFormat="1" ht="19" customHeight="1" spans="1:7">
      <c r="A33" s="196">
        <v>27</v>
      </c>
      <c r="B33" s="199" t="s">
        <v>39</v>
      </c>
      <c r="C33" s="207"/>
      <c r="D33" s="208"/>
      <c r="E33" s="208"/>
      <c r="F33" s="208"/>
      <c r="G33" s="198"/>
    </row>
    <row r="34" s="183" customFormat="1" ht="19" customHeight="1" spans="1:7">
      <c r="A34" s="196">
        <v>28</v>
      </c>
      <c r="B34" s="199" t="s">
        <v>40</v>
      </c>
      <c r="C34" s="197">
        <f>SUM(C35:C36)</f>
        <v>10</v>
      </c>
      <c r="D34" s="197">
        <f>SUM(D35:D36)</f>
        <v>924.66</v>
      </c>
      <c r="E34" s="197">
        <f>SUM(E35:E36)</f>
        <v>924.66</v>
      </c>
      <c r="F34" s="201"/>
      <c r="G34" s="198"/>
    </row>
    <row r="35" s="183" customFormat="1" ht="19" customHeight="1" spans="1:7">
      <c r="A35" s="196">
        <v>29</v>
      </c>
      <c r="B35" s="199" t="s">
        <v>41</v>
      </c>
      <c r="C35" s="197">
        <v>9</v>
      </c>
      <c r="D35" s="200">
        <v>645</v>
      </c>
      <c r="E35" s="200">
        <v>645</v>
      </c>
      <c r="F35" s="200"/>
      <c r="G35" s="198"/>
    </row>
    <row r="36" s="183" customFormat="1" ht="19" customHeight="1" spans="1:7">
      <c r="A36" s="196">
        <v>30</v>
      </c>
      <c r="B36" s="199" t="s">
        <v>42</v>
      </c>
      <c r="C36" s="211">
        <v>1</v>
      </c>
      <c r="D36" s="201">
        <v>279.66</v>
      </c>
      <c r="E36" s="201">
        <v>279.66</v>
      </c>
      <c r="F36" s="201"/>
      <c r="G36" s="198"/>
    </row>
  </sheetData>
  <mergeCells count="10">
    <mergeCell ref="A2:G2"/>
    <mergeCell ref="A3:C3"/>
    <mergeCell ref="E3:G3"/>
    <mergeCell ref="D4:F4"/>
    <mergeCell ref="E5:F5"/>
    <mergeCell ref="A4:A6"/>
    <mergeCell ref="B4:B6"/>
    <mergeCell ref="C4:C6"/>
    <mergeCell ref="D5:D6"/>
    <mergeCell ref="G4:G6"/>
  </mergeCells>
  <printOptions horizontalCentered="1"/>
  <pageMargins left="0.590277777777778" right="0.590277777777778" top="0.904861111111111" bottom="0.708333333333333" header="0.302777777777778" footer="0.53125"/>
  <pageSetup paperSize="9" firstPageNumber="3" orientation="portrait" useFirstPageNumber="1" horizontalDpi="600"/>
  <headerFooter>
    <oddFooter>&amp;C&amp;12—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753"/>
  <sheetViews>
    <sheetView tabSelected="1" view="pageBreakPreview" zoomScale="77" zoomScaleNormal="70" topLeftCell="A746" workbookViewId="0">
      <selection activeCell="M747" sqref="M747"/>
    </sheetView>
  </sheetViews>
  <sheetFormatPr defaultColWidth="8.65833333333333" defaultRowHeight="36" customHeight="1"/>
  <cols>
    <col min="1" max="1" width="3.575" style="3" customWidth="1"/>
    <col min="2" max="2" width="8.65833333333333" style="4" customWidth="1"/>
    <col min="3" max="3" width="4.34166666666667" style="4" customWidth="1"/>
    <col min="4" max="4" width="5.975" style="4" customWidth="1"/>
    <col min="5" max="5" width="5.75" style="4" customWidth="1"/>
    <col min="6" max="6" width="7.05833333333333" style="4" customWidth="1"/>
    <col min="7" max="7" width="15.1083333333333" style="2" customWidth="1"/>
    <col min="8" max="8" width="9.41666666666667" style="4" customWidth="1"/>
    <col min="9" max="9" width="4.34166666666667" style="4" customWidth="1"/>
    <col min="10" max="10" width="8.95" style="4" customWidth="1"/>
    <col min="11" max="11" width="8.48333333333333" style="4" customWidth="1"/>
    <col min="12" max="12" width="4.5" style="4" customWidth="1"/>
    <col min="13" max="13" width="4.39166666666667" style="4" customWidth="1"/>
    <col min="14" max="14" width="37.9416666666667" style="5" customWidth="1"/>
    <col min="15" max="15" width="9.8" style="6" customWidth="1"/>
    <col min="16" max="17" width="7.875" style="7" customWidth="1"/>
    <col min="18" max="18" width="7.05" style="7" customWidth="1"/>
    <col min="19" max="19" width="4.55" style="8" customWidth="1"/>
    <col min="20" max="20" width="6.03333333333333" style="8" customWidth="1"/>
    <col min="21" max="21" width="6.75833333333333" style="8" customWidth="1"/>
    <col min="22" max="22" width="4.41666666666667" style="8" customWidth="1"/>
    <col min="23" max="23" width="6.025" style="8" customWidth="1"/>
    <col min="24" max="24" width="6.16666666666667" style="8" customWidth="1"/>
    <col min="25" max="25" width="16.15" style="5" customWidth="1"/>
    <col min="26" max="26" width="14.9166666666667" style="5" customWidth="1"/>
    <col min="27" max="16375" width="8.65833333333333" style="3" customWidth="1"/>
    <col min="16376" max="16384" width="8.65833333333333" style="3"/>
  </cols>
  <sheetData>
    <row r="1" ht="29" customHeight="1" spans="1:1">
      <c r="A1" s="9" t="s">
        <v>43</v>
      </c>
    </row>
    <row r="2" ht="32" customHeight="1" spans="1:26">
      <c r="A2" s="10" t="s">
        <v>44</v>
      </c>
      <c r="B2" s="10"/>
      <c r="C2" s="10"/>
      <c r="D2" s="10"/>
      <c r="E2" s="10"/>
      <c r="F2" s="10"/>
      <c r="G2" s="11"/>
      <c r="H2" s="10"/>
      <c r="I2" s="10"/>
      <c r="J2" s="10"/>
      <c r="K2" s="10"/>
      <c r="L2" s="10"/>
      <c r="M2" s="10"/>
      <c r="N2" s="34"/>
      <c r="O2" s="10"/>
      <c r="P2" s="10"/>
      <c r="Q2" s="10"/>
      <c r="R2" s="10"/>
      <c r="S2" s="67"/>
      <c r="T2" s="67"/>
      <c r="U2" s="67"/>
      <c r="V2" s="67"/>
      <c r="W2" s="67"/>
      <c r="X2" s="67"/>
      <c r="Y2" s="34"/>
      <c r="Z2" s="34"/>
    </row>
    <row r="3" s="1" customFormat="1" ht="27" customHeight="1" spans="1:26">
      <c r="A3" s="12" t="s">
        <v>45</v>
      </c>
      <c r="B3" s="12"/>
      <c r="C3" s="12"/>
      <c r="D3" s="12"/>
      <c r="E3" s="13"/>
      <c r="F3" s="4"/>
      <c r="G3" s="4"/>
      <c r="H3" s="4"/>
      <c r="I3" s="4"/>
      <c r="J3" s="4"/>
      <c r="K3" s="4"/>
      <c r="L3" s="4" t="s">
        <v>46</v>
      </c>
      <c r="M3" s="4"/>
      <c r="N3" s="35"/>
      <c r="O3" s="36"/>
      <c r="P3" s="7"/>
      <c r="Q3" s="7"/>
      <c r="R3" s="3"/>
      <c r="S3" s="3"/>
      <c r="T3" s="3"/>
      <c r="U3" s="3"/>
      <c r="V3" s="4" t="s">
        <v>47</v>
      </c>
      <c r="W3" s="4"/>
      <c r="X3" s="68"/>
      <c r="Y3" s="83"/>
      <c r="Z3" s="83"/>
    </row>
    <row r="4" s="2" customFormat="1" ht="19" customHeight="1" spans="1:26">
      <c r="A4" s="14" t="s">
        <v>4</v>
      </c>
      <c r="B4" s="14" t="s">
        <v>48</v>
      </c>
      <c r="C4" s="14"/>
      <c r="D4" s="14"/>
      <c r="E4" s="14" t="s">
        <v>49</v>
      </c>
      <c r="F4" s="14" t="s">
        <v>50</v>
      </c>
      <c r="G4" s="15" t="s">
        <v>51</v>
      </c>
      <c r="H4" s="14" t="s">
        <v>52</v>
      </c>
      <c r="I4" s="14" t="s">
        <v>53</v>
      </c>
      <c r="J4" s="14" t="s">
        <v>54</v>
      </c>
      <c r="K4" s="14"/>
      <c r="L4" s="14" t="s">
        <v>55</v>
      </c>
      <c r="M4" s="14"/>
      <c r="N4" s="14" t="s">
        <v>56</v>
      </c>
      <c r="O4" s="14" t="s">
        <v>57</v>
      </c>
      <c r="P4" s="28" t="s">
        <v>7</v>
      </c>
      <c r="Q4" s="28"/>
      <c r="R4" s="28"/>
      <c r="S4" s="69" t="s">
        <v>58</v>
      </c>
      <c r="T4" s="69"/>
      <c r="U4" s="69"/>
      <c r="V4" s="69"/>
      <c r="W4" s="69"/>
      <c r="X4" s="69"/>
      <c r="Y4" s="14" t="s">
        <v>59</v>
      </c>
      <c r="Z4" s="15" t="s">
        <v>60</v>
      </c>
    </row>
    <row r="5" s="2" customFormat="1" ht="19" customHeight="1" spans="1:26">
      <c r="A5" s="14"/>
      <c r="B5" s="14" t="s">
        <v>5</v>
      </c>
      <c r="C5" s="14" t="s">
        <v>61</v>
      </c>
      <c r="D5" s="14" t="s">
        <v>62</v>
      </c>
      <c r="E5" s="14"/>
      <c r="F5" s="14"/>
      <c r="G5" s="16"/>
      <c r="H5" s="14"/>
      <c r="I5" s="14"/>
      <c r="J5" s="14" t="s">
        <v>63</v>
      </c>
      <c r="K5" s="14" t="s">
        <v>64</v>
      </c>
      <c r="L5" s="14" t="s">
        <v>65</v>
      </c>
      <c r="M5" s="14" t="s">
        <v>66</v>
      </c>
      <c r="N5" s="14"/>
      <c r="O5" s="14"/>
      <c r="P5" s="28" t="s">
        <v>9</v>
      </c>
      <c r="Q5" s="70"/>
      <c r="R5" s="71"/>
      <c r="S5" s="72" t="s">
        <v>67</v>
      </c>
      <c r="T5" s="72" t="s">
        <v>68</v>
      </c>
      <c r="U5" s="72" t="s">
        <v>69</v>
      </c>
      <c r="V5" s="69" t="s">
        <v>10</v>
      </c>
      <c r="W5" s="69"/>
      <c r="X5" s="69"/>
      <c r="Y5" s="14"/>
      <c r="Z5" s="16"/>
    </row>
    <row r="6" s="2" customFormat="1" ht="26" customHeight="1" spans="1:26">
      <c r="A6" s="14"/>
      <c r="B6" s="14"/>
      <c r="C6" s="14"/>
      <c r="D6" s="14"/>
      <c r="E6" s="14"/>
      <c r="F6" s="14"/>
      <c r="G6" s="16"/>
      <c r="H6" s="14"/>
      <c r="I6" s="14"/>
      <c r="J6" s="14"/>
      <c r="K6" s="14"/>
      <c r="L6" s="14"/>
      <c r="M6" s="14"/>
      <c r="N6" s="14"/>
      <c r="O6" s="14"/>
      <c r="P6" s="37"/>
      <c r="Q6" s="28" t="s">
        <v>70</v>
      </c>
      <c r="R6" s="73" t="s">
        <v>12</v>
      </c>
      <c r="S6" s="74"/>
      <c r="T6" s="74"/>
      <c r="U6" s="74"/>
      <c r="V6" s="72" t="s">
        <v>71</v>
      </c>
      <c r="W6" s="72" t="s">
        <v>72</v>
      </c>
      <c r="X6" s="75" t="s">
        <v>73</v>
      </c>
      <c r="Y6" s="14"/>
      <c r="Z6" s="16"/>
    </row>
    <row r="7" s="2" customFormat="1" ht="51" customHeight="1" spans="1:26">
      <c r="A7" s="14"/>
      <c r="B7" s="14"/>
      <c r="C7" s="14"/>
      <c r="D7" s="14"/>
      <c r="E7" s="14"/>
      <c r="F7" s="14"/>
      <c r="G7" s="17"/>
      <c r="H7" s="14"/>
      <c r="I7" s="14"/>
      <c r="J7" s="14"/>
      <c r="K7" s="14"/>
      <c r="L7" s="14"/>
      <c r="M7" s="14"/>
      <c r="N7" s="14"/>
      <c r="O7" s="14"/>
      <c r="P7" s="37"/>
      <c r="Q7" s="28"/>
      <c r="R7" s="76"/>
      <c r="S7" s="77"/>
      <c r="T7" s="77"/>
      <c r="U7" s="77"/>
      <c r="V7" s="77"/>
      <c r="W7" s="77"/>
      <c r="X7" s="78"/>
      <c r="Y7" s="14"/>
      <c r="Z7" s="17"/>
    </row>
    <row r="8" s="1" customFormat="1" ht="29" customHeight="1" spans="1:26">
      <c r="A8" s="14"/>
      <c r="B8" s="14" t="s">
        <v>74</v>
      </c>
      <c r="C8" s="14"/>
      <c r="D8" s="14"/>
      <c r="E8" s="14"/>
      <c r="F8" s="14"/>
      <c r="G8" s="14"/>
      <c r="H8" s="14"/>
      <c r="I8" s="14"/>
      <c r="J8" s="14"/>
      <c r="K8" s="14"/>
      <c r="L8" s="14"/>
      <c r="M8" s="14"/>
      <c r="N8" s="38"/>
      <c r="O8" s="14"/>
      <c r="P8" s="28">
        <f>P9+P377+P414+P737+P740</f>
        <v>47307.05</v>
      </c>
      <c r="Q8" s="28">
        <f t="shared" ref="Q8:X8" si="0">Q9+Q377+Q414+Q737+Q740</f>
        <v>45765.15</v>
      </c>
      <c r="R8" s="28">
        <f t="shared" si="0"/>
        <v>1541.9</v>
      </c>
      <c r="S8" s="69">
        <f t="shared" si="0"/>
        <v>4977</v>
      </c>
      <c r="T8" s="69">
        <f t="shared" si="0"/>
        <v>692763</v>
      </c>
      <c r="U8" s="69">
        <f t="shared" si="0"/>
        <v>3102749</v>
      </c>
      <c r="V8" s="69">
        <f t="shared" si="0"/>
        <v>2258</v>
      </c>
      <c r="W8" s="69">
        <f t="shared" si="0"/>
        <v>117601</v>
      </c>
      <c r="X8" s="69">
        <f t="shared" si="0"/>
        <v>409646</v>
      </c>
      <c r="Y8" s="38"/>
      <c r="Z8" s="38"/>
    </row>
    <row r="9" s="1" customFormat="1" ht="29" customHeight="1" spans="1:26">
      <c r="A9" s="14"/>
      <c r="B9" s="18" t="s">
        <v>14</v>
      </c>
      <c r="C9" s="14"/>
      <c r="D9" s="14"/>
      <c r="E9" s="14"/>
      <c r="F9" s="14"/>
      <c r="G9" s="14"/>
      <c r="H9" s="14"/>
      <c r="I9" s="14"/>
      <c r="J9" s="14"/>
      <c r="K9" s="14"/>
      <c r="L9" s="14"/>
      <c r="M9" s="14"/>
      <c r="N9" s="38"/>
      <c r="O9" s="14"/>
      <c r="P9" s="28">
        <f>P10+P29+P374</f>
        <v>22792.85</v>
      </c>
      <c r="Q9" s="28">
        <v>21321.2</v>
      </c>
      <c r="R9" s="28">
        <v>1471.65</v>
      </c>
      <c r="S9" s="69">
        <v>1256</v>
      </c>
      <c r="T9" s="69">
        <v>83040</v>
      </c>
      <c r="U9" s="69">
        <v>284506</v>
      </c>
      <c r="V9" s="69">
        <v>507</v>
      </c>
      <c r="W9" s="69">
        <v>20762</v>
      </c>
      <c r="X9" s="69">
        <v>71128</v>
      </c>
      <c r="Y9" s="38"/>
      <c r="Z9" s="38"/>
    </row>
    <row r="10" s="1" customFormat="1" ht="29" customHeight="1" spans="1:26">
      <c r="A10" s="14"/>
      <c r="B10" s="19" t="s">
        <v>15</v>
      </c>
      <c r="C10" s="14"/>
      <c r="D10" s="14"/>
      <c r="E10" s="14"/>
      <c r="F10" s="14"/>
      <c r="G10" s="14"/>
      <c r="H10" s="14"/>
      <c r="I10" s="14"/>
      <c r="J10" s="14"/>
      <c r="K10" s="14"/>
      <c r="L10" s="14"/>
      <c r="M10" s="14"/>
      <c r="N10" s="38"/>
      <c r="O10" s="14"/>
      <c r="P10" s="28">
        <f>P11+P24+P26</f>
        <v>9296.45</v>
      </c>
      <c r="Q10" s="28">
        <v>9296.45</v>
      </c>
      <c r="R10" s="28"/>
      <c r="S10" s="69">
        <v>509</v>
      </c>
      <c r="T10" s="69">
        <v>9459</v>
      </c>
      <c r="U10" s="69">
        <v>25397</v>
      </c>
      <c r="V10" s="69">
        <v>149</v>
      </c>
      <c r="W10" s="69">
        <v>4305</v>
      </c>
      <c r="X10" s="69">
        <v>11599</v>
      </c>
      <c r="Y10" s="38"/>
      <c r="Z10" s="38"/>
    </row>
    <row r="11" s="1" customFormat="1" ht="29" customHeight="1" spans="1:26">
      <c r="A11" s="14"/>
      <c r="B11" s="19" t="s">
        <v>75</v>
      </c>
      <c r="C11" s="14"/>
      <c r="D11" s="14"/>
      <c r="E11" s="14"/>
      <c r="F11" s="14"/>
      <c r="G11" s="14"/>
      <c r="H11" s="14"/>
      <c r="I11" s="14"/>
      <c r="J11" s="14"/>
      <c r="K11" s="14"/>
      <c r="L11" s="14"/>
      <c r="M11" s="14"/>
      <c r="N11" s="38"/>
      <c r="O11" s="14"/>
      <c r="P11" s="28">
        <f>SUM(P12:P23)</f>
        <v>8742.45</v>
      </c>
      <c r="Q11" s="28">
        <v>8742.45</v>
      </c>
      <c r="R11" s="28"/>
      <c r="S11" s="69">
        <v>442</v>
      </c>
      <c r="T11" s="69">
        <v>9189</v>
      </c>
      <c r="U11" s="69">
        <v>24468</v>
      </c>
      <c r="V11" s="69">
        <v>148</v>
      </c>
      <c r="W11" s="69">
        <v>4087</v>
      </c>
      <c r="X11" s="69">
        <v>10937</v>
      </c>
      <c r="Y11" s="38"/>
      <c r="Z11" s="38"/>
    </row>
    <row r="12" s="1" customFormat="1" ht="82" customHeight="1" spans="1:26">
      <c r="A12" s="14">
        <v>1</v>
      </c>
      <c r="B12" s="14" t="s">
        <v>76</v>
      </c>
      <c r="C12" s="14" t="s">
        <v>77</v>
      </c>
      <c r="D12" s="14" t="s">
        <v>78</v>
      </c>
      <c r="E12" s="14" t="s">
        <v>79</v>
      </c>
      <c r="F12" s="14" t="s">
        <v>80</v>
      </c>
      <c r="G12" s="20" t="s">
        <v>81</v>
      </c>
      <c r="H12" s="14" t="s">
        <v>82</v>
      </c>
      <c r="I12" s="14" t="s">
        <v>83</v>
      </c>
      <c r="J12" s="39">
        <v>44986</v>
      </c>
      <c r="K12" s="39">
        <v>45261</v>
      </c>
      <c r="L12" s="14" t="s">
        <v>84</v>
      </c>
      <c r="M12" s="14" t="s">
        <v>84</v>
      </c>
      <c r="N12" s="38" t="s">
        <v>85</v>
      </c>
      <c r="O12" s="40" t="s">
        <v>86</v>
      </c>
      <c r="P12" s="28">
        <v>1350</v>
      </c>
      <c r="Q12" s="28">
        <v>1350</v>
      </c>
      <c r="R12" s="28"/>
      <c r="S12" s="69">
        <v>13</v>
      </c>
      <c r="T12" s="69">
        <v>2570</v>
      </c>
      <c r="U12" s="69">
        <v>6210</v>
      </c>
      <c r="V12" s="69">
        <v>9</v>
      </c>
      <c r="W12" s="69">
        <v>1325</v>
      </c>
      <c r="X12" s="69">
        <v>3756</v>
      </c>
      <c r="Y12" s="38" t="s">
        <v>87</v>
      </c>
      <c r="Z12" s="38" t="s">
        <v>88</v>
      </c>
    </row>
    <row r="13" s="1" customFormat="1" ht="82" customHeight="1" spans="1:26">
      <c r="A13" s="14">
        <v>2</v>
      </c>
      <c r="B13" s="14" t="s">
        <v>76</v>
      </c>
      <c r="C13" s="14" t="s">
        <v>77</v>
      </c>
      <c r="D13" s="14" t="s">
        <v>78</v>
      </c>
      <c r="E13" s="14" t="s">
        <v>79</v>
      </c>
      <c r="F13" s="14" t="s">
        <v>80</v>
      </c>
      <c r="G13" s="20" t="s">
        <v>89</v>
      </c>
      <c r="H13" s="14" t="s">
        <v>90</v>
      </c>
      <c r="I13" s="14" t="s">
        <v>83</v>
      </c>
      <c r="J13" s="39">
        <v>44986</v>
      </c>
      <c r="K13" s="39">
        <v>45261</v>
      </c>
      <c r="L13" s="14" t="s">
        <v>84</v>
      </c>
      <c r="M13" s="14" t="s">
        <v>84</v>
      </c>
      <c r="N13" s="38" t="s">
        <v>91</v>
      </c>
      <c r="O13" s="40" t="s">
        <v>92</v>
      </c>
      <c r="P13" s="41">
        <v>1000</v>
      </c>
      <c r="Q13" s="28">
        <v>1000</v>
      </c>
      <c r="R13" s="41"/>
      <c r="S13" s="79">
        <v>8</v>
      </c>
      <c r="T13" s="79">
        <v>2187</v>
      </c>
      <c r="U13" s="79">
        <v>5428</v>
      </c>
      <c r="V13" s="79">
        <v>5</v>
      </c>
      <c r="W13" s="79">
        <v>1168</v>
      </c>
      <c r="X13" s="79">
        <v>2798</v>
      </c>
      <c r="Y13" s="38" t="s">
        <v>93</v>
      </c>
      <c r="Z13" s="38" t="s">
        <v>88</v>
      </c>
    </row>
    <row r="14" s="1" customFormat="1" ht="103" customHeight="1" spans="1:26">
      <c r="A14" s="14">
        <v>3</v>
      </c>
      <c r="B14" s="14" t="s">
        <v>76</v>
      </c>
      <c r="C14" s="14" t="s">
        <v>77</v>
      </c>
      <c r="D14" s="14" t="s">
        <v>78</v>
      </c>
      <c r="E14" s="14" t="s">
        <v>79</v>
      </c>
      <c r="F14" s="14" t="s">
        <v>80</v>
      </c>
      <c r="G14" s="20" t="s">
        <v>94</v>
      </c>
      <c r="H14" s="14" t="s">
        <v>95</v>
      </c>
      <c r="I14" s="14" t="s">
        <v>83</v>
      </c>
      <c r="J14" s="39">
        <v>44986</v>
      </c>
      <c r="K14" s="39">
        <v>45261</v>
      </c>
      <c r="L14" s="14" t="s">
        <v>84</v>
      </c>
      <c r="M14" s="14" t="s">
        <v>84</v>
      </c>
      <c r="N14" s="38" t="s">
        <v>96</v>
      </c>
      <c r="O14" s="14" t="s">
        <v>97</v>
      </c>
      <c r="P14" s="41">
        <v>255</v>
      </c>
      <c r="Q14" s="28">
        <v>255</v>
      </c>
      <c r="R14" s="41"/>
      <c r="S14" s="79"/>
      <c r="T14" s="79">
        <v>470</v>
      </c>
      <c r="U14" s="79">
        <v>1670</v>
      </c>
      <c r="V14" s="79"/>
      <c r="W14" s="79">
        <v>365</v>
      </c>
      <c r="X14" s="79">
        <v>1000</v>
      </c>
      <c r="Y14" s="38" t="s">
        <v>98</v>
      </c>
      <c r="Z14" s="38" t="s">
        <v>96</v>
      </c>
    </row>
    <row r="15" s="1" customFormat="1" ht="189" customHeight="1" spans="1:26">
      <c r="A15" s="14">
        <v>4</v>
      </c>
      <c r="B15" s="14" t="s">
        <v>76</v>
      </c>
      <c r="C15" s="14" t="s">
        <v>77</v>
      </c>
      <c r="D15" s="14" t="s">
        <v>78</v>
      </c>
      <c r="E15" s="14" t="s">
        <v>99</v>
      </c>
      <c r="F15" s="19" t="s">
        <v>100</v>
      </c>
      <c r="G15" s="20" t="s">
        <v>101</v>
      </c>
      <c r="H15" s="14" t="s">
        <v>102</v>
      </c>
      <c r="I15" s="14" t="s">
        <v>83</v>
      </c>
      <c r="J15" s="39">
        <v>44986</v>
      </c>
      <c r="K15" s="39">
        <v>45261</v>
      </c>
      <c r="L15" s="14" t="s">
        <v>84</v>
      </c>
      <c r="M15" s="14" t="s">
        <v>84</v>
      </c>
      <c r="N15" s="42" t="s">
        <v>103</v>
      </c>
      <c r="O15" s="19" t="s">
        <v>104</v>
      </c>
      <c r="P15" s="41">
        <v>200</v>
      </c>
      <c r="Q15" s="28">
        <v>200</v>
      </c>
      <c r="R15" s="41"/>
      <c r="S15" s="79"/>
      <c r="T15" s="79">
        <v>1762</v>
      </c>
      <c r="U15" s="79">
        <v>3200</v>
      </c>
      <c r="V15" s="79"/>
      <c r="W15" s="79">
        <v>576</v>
      </c>
      <c r="X15" s="79">
        <v>1300</v>
      </c>
      <c r="Y15" s="38" t="s">
        <v>105</v>
      </c>
      <c r="Z15" s="38" t="s">
        <v>106</v>
      </c>
    </row>
    <row r="16" s="1" customFormat="1" ht="66" customHeight="1" spans="1:26">
      <c r="A16" s="14">
        <v>5</v>
      </c>
      <c r="B16" s="14" t="s">
        <v>76</v>
      </c>
      <c r="C16" s="14" t="s">
        <v>77</v>
      </c>
      <c r="D16" s="14" t="s">
        <v>78</v>
      </c>
      <c r="E16" s="21" t="s">
        <v>107</v>
      </c>
      <c r="F16" s="14" t="s">
        <v>108</v>
      </c>
      <c r="G16" s="20" t="s">
        <v>109</v>
      </c>
      <c r="H16" s="14" t="s">
        <v>110</v>
      </c>
      <c r="I16" s="14" t="s">
        <v>83</v>
      </c>
      <c r="J16" s="43">
        <v>44986</v>
      </c>
      <c r="K16" s="43">
        <v>45261</v>
      </c>
      <c r="L16" s="14" t="s">
        <v>84</v>
      </c>
      <c r="M16" s="14" t="s">
        <v>84</v>
      </c>
      <c r="N16" s="38" t="s">
        <v>111</v>
      </c>
      <c r="O16" s="14" t="s">
        <v>112</v>
      </c>
      <c r="P16" s="28">
        <v>2400</v>
      </c>
      <c r="Q16" s="28">
        <v>2400</v>
      </c>
      <c r="R16" s="28"/>
      <c r="S16" s="69">
        <v>116</v>
      </c>
      <c r="T16" s="69">
        <v>467</v>
      </c>
      <c r="U16" s="69">
        <v>1634</v>
      </c>
      <c r="V16" s="69">
        <v>53</v>
      </c>
      <c r="W16" s="69">
        <v>223</v>
      </c>
      <c r="X16" s="69">
        <v>780</v>
      </c>
      <c r="Y16" s="42" t="s">
        <v>113</v>
      </c>
      <c r="Z16" s="38" t="s">
        <v>114</v>
      </c>
    </row>
    <row r="17" s="1" customFormat="1" ht="66" customHeight="1" spans="1:26">
      <c r="A17" s="14">
        <v>6</v>
      </c>
      <c r="B17" s="14" t="s">
        <v>76</v>
      </c>
      <c r="C17" s="14" t="s">
        <v>77</v>
      </c>
      <c r="D17" s="14" t="s">
        <v>78</v>
      </c>
      <c r="E17" s="21" t="s">
        <v>115</v>
      </c>
      <c r="F17" s="14" t="s">
        <v>108</v>
      </c>
      <c r="G17" s="20" t="s">
        <v>116</v>
      </c>
      <c r="H17" s="14" t="s">
        <v>117</v>
      </c>
      <c r="I17" s="14" t="s">
        <v>83</v>
      </c>
      <c r="J17" s="43">
        <v>44986</v>
      </c>
      <c r="K17" s="43">
        <v>45261</v>
      </c>
      <c r="L17" s="14" t="s">
        <v>84</v>
      </c>
      <c r="M17" s="14" t="s">
        <v>84</v>
      </c>
      <c r="N17" s="38" t="s">
        <v>118</v>
      </c>
      <c r="O17" s="14" t="s">
        <v>119</v>
      </c>
      <c r="P17" s="28">
        <v>2462.45</v>
      </c>
      <c r="Q17" s="28">
        <v>2462.45</v>
      </c>
      <c r="R17" s="28"/>
      <c r="S17" s="69">
        <v>83</v>
      </c>
      <c r="T17" s="69">
        <v>237</v>
      </c>
      <c r="U17" s="69">
        <v>829</v>
      </c>
      <c r="V17" s="69">
        <v>39</v>
      </c>
      <c r="W17" s="69">
        <v>63</v>
      </c>
      <c r="X17" s="69">
        <v>221</v>
      </c>
      <c r="Y17" s="42" t="s">
        <v>120</v>
      </c>
      <c r="Z17" s="38" t="s">
        <v>114</v>
      </c>
    </row>
    <row r="18" s="1" customFormat="1" ht="66" customHeight="1" spans="1:26">
      <c r="A18" s="14">
        <v>7</v>
      </c>
      <c r="B18" s="14" t="s">
        <v>76</v>
      </c>
      <c r="C18" s="14" t="s">
        <v>77</v>
      </c>
      <c r="D18" s="14" t="s">
        <v>78</v>
      </c>
      <c r="E18" s="14" t="s">
        <v>121</v>
      </c>
      <c r="F18" s="14" t="s">
        <v>122</v>
      </c>
      <c r="G18" s="20" t="s">
        <v>123</v>
      </c>
      <c r="H18" s="14" t="s">
        <v>124</v>
      </c>
      <c r="I18" s="14" t="s">
        <v>83</v>
      </c>
      <c r="J18" s="39">
        <v>44866</v>
      </c>
      <c r="K18" s="39">
        <v>45231</v>
      </c>
      <c r="L18" s="14" t="s">
        <v>84</v>
      </c>
      <c r="M18" s="14" t="s">
        <v>125</v>
      </c>
      <c r="N18" s="38" t="s">
        <v>126</v>
      </c>
      <c r="O18" s="14" t="s">
        <v>127</v>
      </c>
      <c r="P18" s="28">
        <v>800</v>
      </c>
      <c r="Q18" s="28">
        <v>800</v>
      </c>
      <c r="R18" s="28"/>
      <c r="S18" s="69">
        <v>148</v>
      </c>
      <c r="T18" s="69">
        <v>450</v>
      </c>
      <c r="U18" s="69">
        <v>1491</v>
      </c>
      <c r="V18" s="69">
        <v>20</v>
      </c>
      <c r="W18" s="69">
        <v>50</v>
      </c>
      <c r="X18" s="69">
        <v>120</v>
      </c>
      <c r="Y18" s="38" t="s">
        <v>128</v>
      </c>
      <c r="Z18" s="38" t="s">
        <v>129</v>
      </c>
    </row>
    <row r="19" s="1" customFormat="1" ht="143" customHeight="1" spans="1:26">
      <c r="A19" s="14">
        <v>8</v>
      </c>
      <c r="B19" s="14" t="s">
        <v>76</v>
      </c>
      <c r="C19" s="14" t="s">
        <v>77</v>
      </c>
      <c r="D19" s="14" t="s">
        <v>78</v>
      </c>
      <c r="E19" s="14" t="s">
        <v>130</v>
      </c>
      <c r="F19" s="19" t="s">
        <v>131</v>
      </c>
      <c r="G19" s="20" t="s">
        <v>132</v>
      </c>
      <c r="H19" s="14" t="s">
        <v>133</v>
      </c>
      <c r="I19" s="14" t="s">
        <v>83</v>
      </c>
      <c r="J19" s="39">
        <v>45139</v>
      </c>
      <c r="K19" s="39">
        <v>45231</v>
      </c>
      <c r="L19" s="14" t="s">
        <v>134</v>
      </c>
      <c r="M19" s="14" t="s">
        <v>134</v>
      </c>
      <c r="N19" s="42" t="s">
        <v>135</v>
      </c>
      <c r="O19" s="19" t="s">
        <v>136</v>
      </c>
      <c r="P19" s="41">
        <v>200</v>
      </c>
      <c r="Q19" s="28">
        <v>200</v>
      </c>
      <c r="R19" s="41"/>
      <c r="S19" s="79">
        <v>70</v>
      </c>
      <c r="T19" s="79">
        <v>200</v>
      </c>
      <c r="U19" s="79">
        <v>830</v>
      </c>
      <c r="V19" s="79">
        <v>21</v>
      </c>
      <c r="W19" s="79">
        <v>95</v>
      </c>
      <c r="X19" s="79">
        <v>268</v>
      </c>
      <c r="Y19" s="38" t="s">
        <v>137</v>
      </c>
      <c r="Z19" s="38" t="s">
        <v>138</v>
      </c>
    </row>
    <row r="20" s="1" customFormat="1" ht="73" customHeight="1" spans="1:26">
      <c r="A20" s="14">
        <v>9</v>
      </c>
      <c r="B20" s="14" t="s">
        <v>76</v>
      </c>
      <c r="C20" s="14" t="s">
        <v>77</v>
      </c>
      <c r="D20" s="14" t="s">
        <v>78</v>
      </c>
      <c r="E20" s="14" t="s">
        <v>139</v>
      </c>
      <c r="F20" s="14" t="s">
        <v>140</v>
      </c>
      <c r="G20" s="20" t="s">
        <v>141</v>
      </c>
      <c r="H20" s="14" t="s">
        <v>142</v>
      </c>
      <c r="I20" s="14" t="s">
        <v>143</v>
      </c>
      <c r="J20" s="39">
        <v>44958</v>
      </c>
      <c r="K20" s="39">
        <v>45200</v>
      </c>
      <c r="L20" s="14" t="s">
        <v>84</v>
      </c>
      <c r="M20" s="14" t="s">
        <v>144</v>
      </c>
      <c r="N20" s="38" t="s">
        <v>145</v>
      </c>
      <c r="O20" s="14" t="s">
        <v>146</v>
      </c>
      <c r="P20" s="28">
        <v>10</v>
      </c>
      <c r="Q20" s="28">
        <v>10</v>
      </c>
      <c r="R20" s="28"/>
      <c r="S20" s="69">
        <v>1</v>
      </c>
      <c r="T20" s="69">
        <v>75</v>
      </c>
      <c r="U20" s="69">
        <v>300</v>
      </c>
      <c r="V20" s="69">
        <v>0</v>
      </c>
      <c r="W20" s="69">
        <v>19</v>
      </c>
      <c r="X20" s="69">
        <v>66</v>
      </c>
      <c r="Y20" s="38" t="s">
        <v>147</v>
      </c>
      <c r="Z20" s="38" t="s">
        <v>148</v>
      </c>
    </row>
    <row r="21" s="1" customFormat="1" ht="64" customHeight="1" spans="1:26">
      <c r="A21" s="14">
        <v>10</v>
      </c>
      <c r="B21" s="14" t="s">
        <v>76</v>
      </c>
      <c r="C21" s="14" t="s">
        <v>77</v>
      </c>
      <c r="D21" s="19" t="s">
        <v>78</v>
      </c>
      <c r="E21" s="22" t="s">
        <v>149</v>
      </c>
      <c r="F21" s="14" t="s">
        <v>150</v>
      </c>
      <c r="G21" s="20" t="s">
        <v>151</v>
      </c>
      <c r="H21" s="14" t="s">
        <v>152</v>
      </c>
      <c r="I21" s="14" t="s">
        <v>83</v>
      </c>
      <c r="J21" s="39">
        <v>44866</v>
      </c>
      <c r="K21" s="39">
        <v>45017</v>
      </c>
      <c r="L21" s="14" t="s">
        <v>84</v>
      </c>
      <c r="M21" s="14" t="s">
        <v>153</v>
      </c>
      <c r="N21" s="38" t="s">
        <v>154</v>
      </c>
      <c r="O21" s="14" t="s">
        <v>155</v>
      </c>
      <c r="P21" s="14">
        <v>15</v>
      </c>
      <c r="Q21" s="14">
        <v>15</v>
      </c>
      <c r="R21" s="14"/>
      <c r="S21" s="69">
        <v>1</v>
      </c>
      <c r="T21" s="69">
        <v>252</v>
      </c>
      <c r="U21" s="69">
        <v>1008</v>
      </c>
      <c r="V21" s="69">
        <v>1</v>
      </c>
      <c r="W21" s="69">
        <v>85</v>
      </c>
      <c r="X21" s="69">
        <v>265</v>
      </c>
      <c r="Y21" s="38" t="s">
        <v>156</v>
      </c>
      <c r="Z21" s="38" t="s">
        <v>157</v>
      </c>
    </row>
    <row r="22" s="1" customFormat="1" ht="73" customHeight="1" spans="1:26">
      <c r="A22" s="14">
        <v>11</v>
      </c>
      <c r="B22" s="14" t="s">
        <v>76</v>
      </c>
      <c r="C22" s="14" t="s">
        <v>77</v>
      </c>
      <c r="D22" s="14" t="s">
        <v>78</v>
      </c>
      <c r="E22" s="14" t="s">
        <v>158</v>
      </c>
      <c r="F22" s="14" t="s">
        <v>159</v>
      </c>
      <c r="G22" s="20" t="s">
        <v>160</v>
      </c>
      <c r="H22" s="14" t="s">
        <v>161</v>
      </c>
      <c r="I22" s="14" t="s">
        <v>162</v>
      </c>
      <c r="J22" s="29" t="s">
        <v>163</v>
      </c>
      <c r="K22" s="29" t="s">
        <v>164</v>
      </c>
      <c r="L22" s="14" t="s">
        <v>165</v>
      </c>
      <c r="M22" s="14" t="s">
        <v>166</v>
      </c>
      <c r="N22" s="38" t="s">
        <v>167</v>
      </c>
      <c r="O22" s="14" t="s">
        <v>168</v>
      </c>
      <c r="P22" s="44">
        <v>25</v>
      </c>
      <c r="Q22" s="44">
        <v>25</v>
      </c>
      <c r="R22" s="14"/>
      <c r="S22" s="69">
        <v>1</v>
      </c>
      <c r="T22" s="69">
        <v>276</v>
      </c>
      <c r="U22" s="69">
        <v>936</v>
      </c>
      <c r="V22" s="69"/>
      <c r="W22" s="69">
        <v>78</v>
      </c>
      <c r="X22" s="69">
        <v>207</v>
      </c>
      <c r="Y22" s="38" t="s">
        <v>169</v>
      </c>
      <c r="Z22" s="38" t="s">
        <v>170</v>
      </c>
    </row>
    <row r="23" s="1" customFormat="1" ht="73" customHeight="1" spans="1:26">
      <c r="A23" s="14">
        <v>12</v>
      </c>
      <c r="B23" s="14" t="s">
        <v>76</v>
      </c>
      <c r="C23" s="14" t="s">
        <v>77</v>
      </c>
      <c r="D23" s="14" t="s">
        <v>78</v>
      </c>
      <c r="E23" s="14" t="s">
        <v>158</v>
      </c>
      <c r="F23" s="14" t="s">
        <v>171</v>
      </c>
      <c r="G23" s="20" t="s">
        <v>172</v>
      </c>
      <c r="H23" s="14" t="s">
        <v>173</v>
      </c>
      <c r="I23" s="14" t="s">
        <v>162</v>
      </c>
      <c r="J23" s="29" t="s">
        <v>163</v>
      </c>
      <c r="K23" s="29" t="s">
        <v>164</v>
      </c>
      <c r="L23" s="14" t="s">
        <v>165</v>
      </c>
      <c r="M23" s="14" t="s">
        <v>166</v>
      </c>
      <c r="N23" s="38" t="s">
        <v>174</v>
      </c>
      <c r="O23" s="14" t="s">
        <v>168</v>
      </c>
      <c r="P23" s="44">
        <v>25</v>
      </c>
      <c r="Q23" s="44">
        <v>25</v>
      </c>
      <c r="R23" s="14"/>
      <c r="S23" s="69">
        <v>1</v>
      </c>
      <c r="T23" s="69">
        <v>243</v>
      </c>
      <c r="U23" s="69">
        <v>932</v>
      </c>
      <c r="V23" s="69"/>
      <c r="W23" s="69">
        <v>40</v>
      </c>
      <c r="X23" s="69">
        <v>156</v>
      </c>
      <c r="Y23" s="38" t="s">
        <v>175</v>
      </c>
      <c r="Z23" s="38" t="s">
        <v>170</v>
      </c>
    </row>
    <row r="24" s="1" customFormat="1" ht="32" customHeight="1" spans="1:26">
      <c r="A24" s="14"/>
      <c r="B24" s="14" t="s">
        <v>176</v>
      </c>
      <c r="C24" s="14"/>
      <c r="D24" s="14"/>
      <c r="E24" s="14"/>
      <c r="F24" s="19"/>
      <c r="G24" s="14"/>
      <c r="H24" s="14"/>
      <c r="I24" s="14"/>
      <c r="J24" s="39"/>
      <c r="K24" s="39"/>
      <c r="L24" s="14"/>
      <c r="M24" s="14"/>
      <c r="N24" s="42"/>
      <c r="O24" s="19"/>
      <c r="P24" s="41">
        <f>SUM(P25)</f>
        <v>504</v>
      </c>
      <c r="Q24" s="41">
        <v>504</v>
      </c>
      <c r="R24" s="41"/>
      <c r="S24" s="79">
        <v>65</v>
      </c>
      <c r="T24" s="79">
        <v>150</v>
      </c>
      <c r="U24" s="79">
        <v>450</v>
      </c>
      <c r="V24" s="79">
        <v>0</v>
      </c>
      <c r="W24" s="79">
        <v>200</v>
      </c>
      <c r="X24" s="79">
        <v>600</v>
      </c>
      <c r="Y24" s="38"/>
      <c r="Z24" s="38"/>
    </row>
    <row r="25" s="1" customFormat="1" ht="96" customHeight="1" spans="1:26">
      <c r="A25" s="14">
        <v>13</v>
      </c>
      <c r="B25" s="14" t="s">
        <v>76</v>
      </c>
      <c r="C25" s="14" t="s">
        <v>77</v>
      </c>
      <c r="D25" s="14" t="s">
        <v>177</v>
      </c>
      <c r="E25" s="14" t="s">
        <v>79</v>
      </c>
      <c r="F25" s="14" t="s">
        <v>80</v>
      </c>
      <c r="G25" s="20" t="s">
        <v>178</v>
      </c>
      <c r="H25" s="14" t="s">
        <v>179</v>
      </c>
      <c r="I25" s="14" t="s">
        <v>180</v>
      </c>
      <c r="J25" s="39">
        <v>44958</v>
      </c>
      <c r="K25" s="39">
        <v>45261</v>
      </c>
      <c r="L25" s="14" t="s">
        <v>84</v>
      </c>
      <c r="M25" s="14" t="s">
        <v>181</v>
      </c>
      <c r="N25" s="38" t="s">
        <v>182</v>
      </c>
      <c r="O25" s="40" t="s">
        <v>183</v>
      </c>
      <c r="P25" s="28">
        <v>504</v>
      </c>
      <c r="Q25" s="28">
        <v>504</v>
      </c>
      <c r="R25" s="28"/>
      <c r="S25" s="69">
        <v>65</v>
      </c>
      <c r="T25" s="69">
        <v>150</v>
      </c>
      <c r="U25" s="69">
        <v>450</v>
      </c>
      <c r="V25" s="69"/>
      <c r="W25" s="69">
        <v>200</v>
      </c>
      <c r="X25" s="69">
        <v>600</v>
      </c>
      <c r="Y25" s="38" t="s">
        <v>184</v>
      </c>
      <c r="Z25" s="38" t="s">
        <v>185</v>
      </c>
    </row>
    <row r="26" s="1" customFormat="1" ht="37" customHeight="1" spans="1:26">
      <c r="A26" s="14"/>
      <c r="B26" s="14" t="s">
        <v>186</v>
      </c>
      <c r="C26" s="14"/>
      <c r="D26" s="14"/>
      <c r="E26" s="14"/>
      <c r="F26" s="19"/>
      <c r="G26" s="14"/>
      <c r="H26" s="14"/>
      <c r="I26" s="14"/>
      <c r="J26" s="39"/>
      <c r="K26" s="39"/>
      <c r="L26" s="14"/>
      <c r="M26" s="14"/>
      <c r="N26" s="42"/>
      <c r="O26" s="19"/>
      <c r="P26" s="41">
        <f>SUM(P27:P28)</f>
        <v>50</v>
      </c>
      <c r="Q26" s="41">
        <v>50</v>
      </c>
      <c r="R26" s="41"/>
      <c r="S26" s="79">
        <v>2</v>
      </c>
      <c r="T26" s="79">
        <v>120</v>
      </c>
      <c r="U26" s="79">
        <v>479</v>
      </c>
      <c r="V26" s="79">
        <v>1</v>
      </c>
      <c r="W26" s="79">
        <v>18</v>
      </c>
      <c r="X26" s="79">
        <v>62</v>
      </c>
      <c r="Y26" s="38"/>
      <c r="Z26" s="38"/>
    </row>
    <row r="27" s="1" customFormat="1" ht="73" customHeight="1" spans="1:26">
      <c r="A27" s="14">
        <v>14</v>
      </c>
      <c r="B27" s="14" t="s">
        <v>76</v>
      </c>
      <c r="C27" s="14" t="s">
        <v>77</v>
      </c>
      <c r="D27" s="14" t="s">
        <v>187</v>
      </c>
      <c r="E27" s="14" t="s">
        <v>158</v>
      </c>
      <c r="F27" s="14" t="s">
        <v>188</v>
      </c>
      <c r="G27" s="20" t="s">
        <v>189</v>
      </c>
      <c r="H27" s="14" t="s">
        <v>190</v>
      </c>
      <c r="I27" s="14" t="s">
        <v>162</v>
      </c>
      <c r="J27" s="29" t="s">
        <v>163</v>
      </c>
      <c r="K27" s="29" t="s">
        <v>164</v>
      </c>
      <c r="L27" s="14" t="s">
        <v>165</v>
      </c>
      <c r="M27" s="14" t="s">
        <v>166</v>
      </c>
      <c r="N27" s="38" t="s">
        <v>191</v>
      </c>
      <c r="O27" s="14" t="s">
        <v>192</v>
      </c>
      <c r="P27" s="44">
        <v>25</v>
      </c>
      <c r="Q27" s="44">
        <v>25</v>
      </c>
      <c r="R27" s="14"/>
      <c r="S27" s="69">
        <v>1</v>
      </c>
      <c r="T27" s="69">
        <v>30</v>
      </c>
      <c r="U27" s="69">
        <v>136</v>
      </c>
      <c r="V27" s="69">
        <v>1</v>
      </c>
      <c r="W27" s="69">
        <v>7</v>
      </c>
      <c r="X27" s="69">
        <v>20</v>
      </c>
      <c r="Y27" s="38" t="s">
        <v>193</v>
      </c>
      <c r="Z27" s="38" t="s">
        <v>194</v>
      </c>
    </row>
    <row r="28" s="1" customFormat="1" ht="73" customHeight="1" spans="1:26">
      <c r="A28" s="14">
        <v>15</v>
      </c>
      <c r="B28" s="14" t="s">
        <v>76</v>
      </c>
      <c r="C28" s="14" t="s">
        <v>77</v>
      </c>
      <c r="D28" s="14" t="s">
        <v>187</v>
      </c>
      <c r="E28" s="14" t="s">
        <v>158</v>
      </c>
      <c r="F28" s="14" t="s">
        <v>195</v>
      </c>
      <c r="G28" s="20" t="s">
        <v>196</v>
      </c>
      <c r="H28" s="14" t="s">
        <v>197</v>
      </c>
      <c r="I28" s="14" t="s">
        <v>162</v>
      </c>
      <c r="J28" s="29" t="s">
        <v>163</v>
      </c>
      <c r="K28" s="29" t="s">
        <v>164</v>
      </c>
      <c r="L28" s="14" t="s">
        <v>165</v>
      </c>
      <c r="M28" s="14" t="s">
        <v>166</v>
      </c>
      <c r="N28" s="38" t="s">
        <v>198</v>
      </c>
      <c r="O28" s="14" t="s">
        <v>192</v>
      </c>
      <c r="P28" s="44">
        <v>25</v>
      </c>
      <c r="Q28" s="44">
        <v>25</v>
      </c>
      <c r="R28" s="14"/>
      <c r="S28" s="69">
        <v>1</v>
      </c>
      <c r="T28" s="69">
        <v>90</v>
      </c>
      <c r="U28" s="69">
        <v>343</v>
      </c>
      <c r="V28" s="69"/>
      <c r="W28" s="69">
        <v>11</v>
      </c>
      <c r="X28" s="69">
        <v>42</v>
      </c>
      <c r="Y28" s="38" t="s">
        <v>199</v>
      </c>
      <c r="Z28" s="38" t="s">
        <v>194</v>
      </c>
    </row>
    <row r="29" s="1" customFormat="1" ht="26" customHeight="1" spans="1:26">
      <c r="A29" s="23"/>
      <c r="B29" s="19" t="s">
        <v>200</v>
      </c>
      <c r="C29" s="14"/>
      <c r="D29" s="14"/>
      <c r="E29" s="14"/>
      <c r="F29" s="14"/>
      <c r="G29" s="23"/>
      <c r="H29" s="14"/>
      <c r="I29" s="14"/>
      <c r="J29" s="14"/>
      <c r="K29" s="14"/>
      <c r="L29" s="14"/>
      <c r="M29" s="14"/>
      <c r="N29" s="38"/>
      <c r="O29" s="14"/>
      <c r="P29" s="28">
        <f>P30+P337</f>
        <v>12348.55</v>
      </c>
      <c r="Q29" s="28">
        <v>10876.9</v>
      </c>
      <c r="R29" s="28">
        <v>1471.65</v>
      </c>
      <c r="S29" s="69">
        <v>369</v>
      </c>
      <c r="T29" s="69">
        <v>55491</v>
      </c>
      <c r="U29" s="69">
        <v>193809</v>
      </c>
      <c r="V29" s="69">
        <v>143</v>
      </c>
      <c r="W29" s="69">
        <v>10043</v>
      </c>
      <c r="X29" s="69">
        <v>35079</v>
      </c>
      <c r="Y29" s="38"/>
      <c r="Z29" s="38"/>
    </row>
    <row r="30" s="1" customFormat="1" ht="41" customHeight="1" spans="1:26">
      <c r="A30" s="24"/>
      <c r="B30" s="19" t="s">
        <v>201</v>
      </c>
      <c r="C30" s="14"/>
      <c r="D30" s="14"/>
      <c r="E30" s="14"/>
      <c r="F30" s="14"/>
      <c r="G30" s="24"/>
      <c r="H30" s="14"/>
      <c r="I30" s="14"/>
      <c r="J30" s="14"/>
      <c r="K30" s="14"/>
      <c r="L30" s="14"/>
      <c r="M30" s="14"/>
      <c r="N30" s="38"/>
      <c r="O30" s="14"/>
      <c r="P30" s="28">
        <f>SUM(P31:P336)</f>
        <v>7876.9</v>
      </c>
      <c r="Q30" s="28">
        <v>7876.9</v>
      </c>
      <c r="R30" s="28"/>
      <c r="S30" s="69">
        <v>319</v>
      </c>
      <c r="T30" s="69">
        <v>42644</v>
      </c>
      <c r="U30" s="69">
        <v>151057</v>
      </c>
      <c r="V30" s="69">
        <v>118</v>
      </c>
      <c r="W30" s="69">
        <v>7837</v>
      </c>
      <c r="X30" s="69">
        <v>28187</v>
      </c>
      <c r="Y30" s="38"/>
      <c r="Z30" s="38"/>
    </row>
    <row r="31" s="1" customFormat="1" ht="57" customHeight="1" spans="1:26">
      <c r="A31" s="24">
        <v>16</v>
      </c>
      <c r="B31" s="14" t="s">
        <v>76</v>
      </c>
      <c r="C31" s="14" t="s">
        <v>202</v>
      </c>
      <c r="D31" s="14" t="s">
        <v>203</v>
      </c>
      <c r="E31" s="25" t="s">
        <v>204</v>
      </c>
      <c r="F31" s="26" t="s">
        <v>205</v>
      </c>
      <c r="G31" s="20" t="s">
        <v>206</v>
      </c>
      <c r="H31" s="27" t="s">
        <v>207</v>
      </c>
      <c r="I31" s="45" t="s">
        <v>83</v>
      </c>
      <c r="J31" s="29" t="s">
        <v>208</v>
      </c>
      <c r="K31" s="29" t="s">
        <v>164</v>
      </c>
      <c r="L31" s="27" t="s">
        <v>84</v>
      </c>
      <c r="M31" s="27" t="s">
        <v>209</v>
      </c>
      <c r="N31" s="46" t="s">
        <v>210</v>
      </c>
      <c r="O31" s="14" t="s">
        <v>211</v>
      </c>
      <c r="P31" s="47">
        <v>6</v>
      </c>
      <c r="Q31" s="47">
        <v>6</v>
      </c>
      <c r="R31" s="28"/>
      <c r="S31" s="69">
        <v>1</v>
      </c>
      <c r="T31" s="69">
        <v>350</v>
      </c>
      <c r="U31" s="69">
        <v>1100</v>
      </c>
      <c r="V31" s="69">
        <v>0</v>
      </c>
      <c r="W31" s="69">
        <v>42</v>
      </c>
      <c r="X31" s="69">
        <v>130</v>
      </c>
      <c r="Y31" s="84" t="s">
        <v>212</v>
      </c>
      <c r="Z31" s="38" t="s">
        <v>213</v>
      </c>
    </row>
    <row r="32" s="1" customFormat="1" ht="57" customHeight="1" spans="1:26">
      <c r="A32" s="24">
        <v>17</v>
      </c>
      <c r="B32" s="14" t="s">
        <v>76</v>
      </c>
      <c r="C32" s="14" t="s">
        <v>202</v>
      </c>
      <c r="D32" s="14" t="s">
        <v>203</v>
      </c>
      <c r="E32" s="14" t="s">
        <v>214</v>
      </c>
      <c r="F32" s="14" t="s">
        <v>215</v>
      </c>
      <c r="G32" s="20" t="s">
        <v>216</v>
      </c>
      <c r="H32" s="14" t="s">
        <v>217</v>
      </c>
      <c r="I32" s="14" t="s">
        <v>83</v>
      </c>
      <c r="J32" s="39">
        <v>44986</v>
      </c>
      <c r="K32" s="39">
        <v>45139</v>
      </c>
      <c r="L32" s="14" t="s">
        <v>84</v>
      </c>
      <c r="M32" s="14" t="s">
        <v>218</v>
      </c>
      <c r="N32" s="38" t="s">
        <v>219</v>
      </c>
      <c r="O32" s="48" t="s">
        <v>220</v>
      </c>
      <c r="P32" s="49">
        <v>10</v>
      </c>
      <c r="Q32" s="49">
        <v>10</v>
      </c>
      <c r="R32" s="28"/>
      <c r="S32" s="69">
        <v>1</v>
      </c>
      <c r="T32" s="69">
        <v>35</v>
      </c>
      <c r="U32" s="69">
        <v>135</v>
      </c>
      <c r="V32" s="69">
        <v>0</v>
      </c>
      <c r="W32" s="69">
        <v>11</v>
      </c>
      <c r="X32" s="69">
        <v>35</v>
      </c>
      <c r="Y32" s="38" t="s">
        <v>221</v>
      </c>
      <c r="Z32" s="38" t="s">
        <v>222</v>
      </c>
    </row>
    <row r="33" s="1" customFormat="1" ht="57" customHeight="1" spans="1:26">
      <c r="A33" s="24">
        <v>18</v>
      </c>
      <c r="B33" s="14" t="s">
        <v>76</v>
      </c>
      <c r="C33" s="14" t="s">
        <v>202</v>
      </c>
      <c r="D33" s="14" t="s">
        <v>203</v>
      </c>
      <c r="E33" s="14" t="s">
        <v>214</v>
      </c>
      <c r="F33" s="14" t="s">
        <v>223</v>
      </c>
      <c r="G33" s="20" t="s">
        <v>224</v>
      </c>
      <c r="H33" s="14" t="s">
        <v>225</v>
      </c>
      <c r="I33" s="14" t="s">
        <v>83</v>
      </c>
      <c r="J33" s="39">
        <v>44986</v>
      </c>
      <c r="K33" s="39">
        <v>45139</v>
      </c>
      <c r="L33" s="14" t="s">
        <v>84</v>
      </c>
      <c r="M33" s="14" t="s">
        <v>218</v>
      </c>
      <c r="N33" s="38" t="s">
        <v>226</v>
      </c>
      <c r="O33" s="48" t="s">
        <v>227</v>
      </c>
      <c r="P33" s="49">
        <v>10</v>
      </c>
      <c r="Q33" s="49">
        <v>10</v>
      </c>
      <c r="R33" s="28"/>
      <c r="S33" s="69">
        <v>1</v>
      </c>
      <c r="T33" s="69">
        <v>60</v>
      </c>
      <c r="U33" s="69">
        <v>198</v>
      </c>
      <c r="V33" s="69">
        <v>1</v>
      </c>
      <c r="W33" s="69">
        <v>30</v>
      </c>
      <c r="X33" s="69">
        <v>166</v>
      </c>
      <c r="Y33" s="38" t="s">
        <v>228</v>
      </c>
      <c r="Z33" s="38" t="s">
        <v>229</v>
      </c>
    </row>
    <row r="34" s="1" customFormat="1" ht="57" customHeight="1" spans="1:26">
      <c r="A34" s="24">
        <v>19</v>
      </c>
      <c r="B34" s="14" t="s">
        <v>76</v>
      </c>
      <c r="C34" s="14" t="s">
        <v>202</v>
      </c>
      <c r="D34" s="14" t="s">
        <v>203</v>
      </c>
      <c r="E34" s="14" t="s">
        <v>214</v>
      </c>
      <c r="F34" s="14" t="s">
        <v>230</v>
      </c>
      <c r="G34" s="20" t="s">
        <v>231</v>
      </c>
      <c r="H34" s="14" t="s">
        <v>232</v>
      </c>
      <c r="I34" s="14" t="s">
        <v>233</v>
      </c>
      <c r="J34" s="39">
        <v>44986</v>
      </c>
      <c r="K34" s="39">
        <v>45139</v>
      </c>
      <c r="L34" s="14" t="s">
        <v>84</v>
      </c>
      <c r="M34" s="14" t="s">
        <v>218</v>
      </c>
      <c r="N34" s="38" t="s">
        <v>234</v>
      </c>
      <c r="O34" s="50" t="s">
        <v>235</v>
      </c>
      <c r="P34" s="14">
        <v>10</v>
      </c>
      <c r="Q34" s="14">
        <v>10</v>
      </c>
      <c r="R34" s="14"/>
      <c r="S34" s="69">
        <v>1</v>
      </c>
      <c r="T34" s="69">
        <v>72</v>
      </c>
      <c r="U34" s="69">
        <v>280</v>
      </c>
      <c r="V34" s="69">
        <v>0</v>
      </c>
      <c r="W34" s="69">
        <v>18</v>
      </c>
      <c r="X34" s="69">
        <v>76</v>
      </c>
      <c r="Y34" s="38" t="s">
        <v>236</v>
      </c>
      <c r="Z34" s="38" t="s">
        <v>213</v>
      </c>
    </row>
    <row r="35" s="1" customFormat="1" ht="66" customHeight="1" spans="1:26">
      <c r="A35" s="24">
        <v>20</v>
      </c>
      <c r="B35" s="14" t="s">
        <v>76</v>
      </c>
      <c r="C35" s="14" t="s">
        <v>202</v>
      </c>
      <c r="D35" s="14" t="s">
        <v>203</v>
      </c>
      <c r="E35" s="14" t="s">
        <v>237</v>
      </c>
      <c r="F35" s="14" t="s">
        <v>238</v>
      </c>
      <c r="G35" s="28" t="s">
        <v>239</v>
      </c>
      <c r="H35" s="14" t="s">
        <v>240</v>
      </c>
      <c r="I35" s="25" t="s">
        <v>241</v>
      </c>
      <c r="J35" s="51">
        <v>44988</v>
      </c>
      <c r="K35" s="51">
        <v>45169</v>
      </c>
      <c r="L35" s="14" t="s">
        <v>84</v>
      </c>
      <c r="M35" s="14" t="s">
        <v>242</v>
      </c>
      <c r="N35" s="38" t="s">
        <v>243</v>
      </c>
      <c r="O35" s="48" t="s">
        <v>244</v>
      </c>
      <c r="P35" s="24">
        <v>10</v>
      </c>
      <c r="Q35" s="24">
        <v>10</v>
      </c>
      <c r="R35" s="14"/>
      <c r="S35" s="69">
        <v>1</v>
      </c>
      <c r="T35" s="69">
        <v>26</v>
      </c>
      <c r="U35" s="69">
        <v>96</v>
      </c>
      <c r="V35" s="69">
        <v>0</v>
      </c>
      <c r="W35" s="69">
        <v>26</v>
      </c>
      <c r="X35" s="69">
        <v>96</v>
      </c>
      <c r="Y35" s="38" t="s">
        <v>245</v>
      </c>
      <c r="Z35" s="38" t="s">
        <v>246</v>
      </c>
    </row>
    <row r="36" s="1" customFormat="1" ht="60" customHeight="1" spans="1:26">
      <c r="A36" s="24">
        <v>21</v>
      </c>
      <c r="B36" s="14" t="s">
        <v>76</v>
      </c>
      <c r="C36" s="14" t="s">
        <v>202</v>
      </c>
      <c r="D36" s="14" t="s">
        <v>203</v>
      </c>
      <c r="E36" s="29" t="s">
        <v>247</v>
      </c>
      <c r="F36" s="14" t="s">
        <v>248</v>
      </c>
      <c r="G36" s="20" t="s">
        <v>249</v>
      </c>
      <c r="H36" s="14" t="s">
        <v>250</v>
      </c>
      <c r="I36" s="14" t="s">
        <v>83</v>
      </c>
      <c r="J36" s="39">
        <v>44958</v>
      </c>
      <c r="K36" s="39">
        <v>45108</v>
      </c>
      <c r="L36" s="14" t="s">
        <v>84</v>
      </c>
      <c r="M36" s="14" t="s">
        <v>251</v>
      </c>
      <c r="N36" s="38" t="s">
        <v>252</v>
      </c>
      <c r="O36" s="14" t="s">
        <v>253</v>
      </c>
      <c r="P36" s="28">
        <v>14.1</v>
      </c>
      <c r="Q36" s="28">
        <v>14.1</v>
      </c>
      <c r="R36" s="28"/>
      <c r="S36" s="69">
        <v>1</v>
      </c>
      <c r="T36" s="69">
        <v>180</v>
      </c>
      <c r="U36" s="69">
        <v>720</v>
      </c>
      <c r="V36" s="69">
        <v>1</v>
      </c>
      <c r="W36" s="69">
        <v>45</v>
      </c>
      <c r="X36" s="69">
        <v>149</v>
      </c>
      <c r="Y36" s="38" t="s">
        <v>254</v>
      </c>
      <c r="Z36" s="38" t="s">
        <v>213</v>
      </c>
    </row>
    <row r="37" s="1" customFormat="1" ht="78" customHeight="1" spans="1:26">
      <c r="A37" s="24">
        <v>22</v>
      </c>
      <c r="B37" s="19" t="s">
        <v>76</v>
      </c>
      <c r="C37" s="19" t="s">
        <v>202</v>
      </c>
      <c r="D37" s="19" t="s">
        <v>203</v>
      </c>
      <c r="E37" s="19" t="s">
        <v>247</v>
      </c>
      <c r="F37" s="19" t="s">
        <v>255</v>
      </c>
      <c r="G37" s="20" t="s">
        <v>256</v>
      </c>
      <c r="H37" s="19" t="s">
        <v>257</v>
      </c>
      <c r="I37" s="19" t="s">
        <v>83</v>
      </c>
      <c r="J37" s="52">
        <v>44986</v>
      </c>
      <c r="K37" s="52">
        <v>45261</v>
      </c>
      <c r="L37" s="19" t="s">
        <v>84</v>
      </c>
      <c r="M37" s="19" t="s">
        <v>251</v>
      </c>
      <c r="N37" s="53" t="s">
        <v>258</v>
      </c>
      <c r="O37" s="19" t="s">
        <v>259</v>
      </c>
      <c r="P37" s="19">
        <v>7</v>
      </c>
      <c r="Q37" s="19">
        <v>7</v>
      </c>
      <c r="R37" s="19"/>
      <c r="S37" s="80">
        <v>1</v>
      </c>
      <c r="T37" s="80">
        <v>76</v>
      </c>
      <c r="U37" s="80">
        <v>265</v>
      </c>
      <c r="V37" s="80">
        <v>1</v>
      </c>
      <c r="W37" s="80">
        <v>46</v>
      </c>
      <c r="X37" s="80">
        <v>147</v>
      </c>
      <c r="Y37" s="53" t="s">
        <v>260</v>
      </c>
      <c r="Z37" s="53" t="s">
        <v>213</v>
      </c>
    </row>
    <row r="38" s="1" customFormat="1" ht="76" customHeight="1" spans="1:26">
      <c r="A38" s="24">
        <v>23</v>
      </c>
      <c r="B38" s="14" t="s">
        <v>76</v>
      </c>
      <c r="C38" s="14" t="s">
        <v>202</v>
      </c>
      <c r="D38" s="14" t="s">
        <v>203</v>
      </c>
      <c r="E38" s="14" t="s">
        <v>247</v>
      </c>
      <c r="F38" s="19" t="s">
        <v>261</v>
      </c>
      <c r="G38" s="20" t="s">
        <v>262</v>
      </c>
      <c r="H38" s="19" t="s">
        <v>263</v>
      </c>
      <c r="I38" s="31" t="s">
        <v>83</v>
      </c>
      <c r="J38" s="54">
        <v>44986</v>
      </c>
      <c r="K38" s="52">
        <v>45261</v>
      </c>
      <c r="L38" s="19" t="s">
        <v>84</v>
      </c>
      <c r="M38" s="19" t="s">
        <v>251</v>
      </c>
      <c r="N38" s="38" t="s">
        <v>264</v>
      </c>
      <c r="O38" s="19" t="s">
        <v>265</v>
      </c>
      <c r="P38" s="29">
        <v>10</v>
      </c>
      <c r="Q38" s="29">
        <v>10</v>
      </c>
      <c r="R38" s="31"/>
      <c r="S38" s="79">
        <v>1</v>
      </c>
      <c r="T38" s="79">
        <v>84</v>
      </c>
      <c r="U38" s="79">
        <v>386</v>
      </c>
      <c r="V38" s="79">
        <v>1</v>
      </c>
      <c r="W38" s="79">
        <v>44</v>
      </c>
      <c r="X38" s="79">
        <v>180</v>
      </c>
      <c r="Y38" s="53" t="s">
        <v>266</v>
      </c>
      <c r="Z38" s="53" t="s">
        <v>213</v>
      </c>
    </row>
    <row r="39" s="1" customFormat="1" ht="64" customHeight="1" spans="1:26">
      <c r="A39" s="24">
        <v>24</v>
      </c>
      <c r="B39" s="14" t="s">
        <v>76</v>
      </c>
      <c r="C39" s="14" t="s">
        <v>202</v>
      </c>
      <c r="D39" s="14" t="s">
        <v>203</v>
      </c>
      <c r="E39" s="29" t="s">
        <v>247</v>
      </c>
      <c r="F39" s="29" t="s">
        <v>267</v>
      </c>
      <c r="G39" s="20" t="s">
        <v>268</v>
      </c>
      <c r="H39" s="29" t="s">
        <v>269</v>
      </c>
      <c r="I39" s="29" t="s">
        <v>83</v>
      </c>
      <c r="J39" s="39">
        <v>44986</v>
      </c>
      <c r="K39" s="39">
        <v>45108</v>
      </c>
      <c r="L39" s="19" t="s">
        <v>84</v>
      </c>
      <c r="M39" s="29" t="s">
        <v>251</v>
      </c>
      <c r="N39" s="55" t="s">
        <v>270</v>
      </c>
      <c r="O39" s="29" t="s">
        <v>271</v>
      </c>
      <c r="P39" s="56">
        <v>8.3</v>
      </c>
      <c r="Q39" s="20">
        <v>8.3</v>
      </c>
      <c r="R39" s="29"/>
      <c r="S39" s="69" t="s">
        <v>272</v>
      </c>
      <c r="T39" s="69" t="s">
        <v>273</v>
      </c>
      <c r="U39" s="69" t="s">
        <v>274</v>
      </c>
      <c r="V39" s="69" t="s">
        <v>272</v>
      </c>
      <c r="W39" s="69" t="s">
        <v>275</v>
      </c>
      <c r="X39" s="69" t="s">
        <v>276</v>
      </c>
      <c r="Y39" s="55" t="s">
        <v>277</v>
      </c>
      <c r="Z39" s="53" t="s">
        <v>213</v>
      </c>
    </row>
    <row r="40" s="1" customFormat="1" ht="64" customHeight="1" spans="1:26">
      <c r="A40" s="24">
        <v>25</v>
      </c>
      <c r="B40" s="14" t="s">
        <v>76</v>
      </c>
      <c r="C40" s="14" t="s">
        <v>202</v>
      </c>
      <c r="D40" s="14" t="s">
        <v>203</v>
      </c>
      <c r="E40" s="14" t="s">
        <v>278</v>
      </c>
      <c r="F40" s="14" t="s">
        <v>279</v>
      </c>
      <c r="G40" s="20" t="s">
        <v>280</v>
      </c>
      <c r="H40" s="14" t="s">
        <v>281</v>
      </c>
      <c r="I40" s="14" t="s">
        <v>162</v>
      </c>
      <c r="J40" s="39">
        <v>44986</v>
      </c>
      <c r="K40" s="39">
        <v>45078</v>
      </c>
      <c r="L40" s="14" t="s">
        <v>84</v>
      </c>
      <c r="M40" s="14" t="s">
        <v>282</v>
      </c>
      <c r="N40" s="38" t="s">
        <v>283</v>
      </c>
      <c r="O40" s="14" t="s">
        <v>284</v>
      </c>
      <c r="P40" s="28">
        <v>6</v>
      </c>
      <c r="Q40" s="28">
        <v>6</v>
      </c>
      <c r="R40" s="28"/>
      <c r="S40" s="69">
        <v>1</v>
      </c>
      <c r="T40" s="69">
        <v>110</v>
      </c>
      <c r="U40" s="69">
        <v>382</v>
      </c>
      <c r="V40" s="69">
        <v>1</v>
      </c>
      <c r="W40" s="69">
        <v>14</v>
      </c>
      <c r="X40" s="69">
        <v>45</v>
      </c>
      <c r="Y40" s="38" t="s">
        <v>285</v>
      </c>
      <c r="Z40" s="38" t="s">
        <v>213</v>
      </c>
    </row>
    <row r="41" s="1" customFormat="1" ht="69" customHeight="1" spans="1:26">
      <c r="A41" s="24">
        <v>26</v>
      </c>
      <c r="B41" s="14" t="s">
        <v>76</v>
      </c>
      <c r="C41" s="14" t="s">
        <v>202</v>
      </c>
      <c r="D41" s="14" t="s">
        <v>203</v>
      </c>
      <c r="E41" s="14" t="s">
        <v>278</v>
      </c>
      <c r="F41" s="14" t="s">
        <v>286</v>
      </c>
      <c r="G41" s="20" t="s">
        <v>287</v>
      </c>
      <c r="H41" s="14" t="s">
        <v>288</v>
      </c>
      <c r="I41" s="14" t="s">
        <v>83</v>
      </c>
      <c r="J41" s="39">
        <v>44987</v>
      </c>
      <c r="K41" s="39">
        <v>45048</v>
      </c>
      <c r="L41" s="14" t="s">
        <v>84</v>
      </c>
      <c r="M41" s="14" t="s">
        <v>282</v>
      </c>
      <c r="N41" s="38" t="s">
        <v>289</v>
      </c>
      <c r="O41" s="14" t="s">
        <v>290</v>
      </c>
      <c r="P41" s="57">
        <v>5</v>
      </c>
      <c r="Q41" s="57">
        <v>5</v>
      </c>
      <c r="R41" s="57"/>
      <c r="S41" s="80">
        <v>1</v>
      </c>
      <c r="T41" s="80">
        <v>25</v>
      </c>
      <c r="U41" s="80">
        <v>110</v>
      </c>
      <c r="V41" s="80">
        <v>1</v>
      </c>
      <c r="W41" s="80">
        <v>7</v>
      </c>
      <c r="X41" s="80">
        <v>17</v>
      </c>
      <c r="Y41" s="38" t="s">
        <v>291</v>
      </c>
      <c r="Z41" s="38" t="s">
        <v>213</v>
      </c>
    </row>
    <row r="42" s="1" customFormat="1" ht="69" customHeight="1" spans="1:26">
      <c r="A42" s="24">
        <v>27</v>
      </c>
      <c r="B42" s="14" t="s">
        <v>76</v>
      </c>
      <c r="C42" s="14" t="s">
        <v>202</v>
      </c>
      <c r="D42" s="14" t="s">
        <v>203</v>
      </c>
      <c r="E42" s="14" t="s">
        <v>278</v>
      </c>
      <c r="F42" s="14" t="s">
        <v>292</v>
      </c>
      <c r="G42" s="20" t="s">
        <v>293</v>
      </c>
      <c r="H42" s="14" t="s">
        <v>294</v>
      </c>
      <c r="I42" s="14" t="s">
        <v>162</v>
      </c>
      <c r="J42" s="39">
        <v>45078</v>
      </c>
      <c r="K42" s="39">
        <v>45139</v>
      </c>
      <c r="L42" s="14" t="s">
        <v>84</v>
      </c>
      <c r="M42" s="14" t="s">
        <v>282</v>
      </c>
      <c r="N42" s="53" t="s">
        <v>295</v>
      </c>
      <c r="O42" s="40" t="s">
        <v>296</v>
      </c>
      <c r="P42" s="28">
        <v>6</v>
      </c>
      <c r="Q42" s="28">
        <v>6</v>
      </c>
      <c r="R42" s="28"/>
      <c r="S42" s="69">
        <v>1</v>
      </c>
      <c r="T42" s="69">
        <v>30</v>
      </c>
      <c r="U42" s="69">
        <v>130</v>
      </c>
      <c r="V42" s="69">
        <v>1</v>
      </c>
      <c r="W42" s="69">
        <v>6</v>
      </c>
      <c r="X42" s="69">
        <v>25</v>
      </c>
      <c r="Y42" s="38" t="s">
        <v>297</v>
      </c>
      <c r="Z42" s="38" t="s">
        <v>213</v>
      </c>
    </row>
    <row r="43" s="1" customFormat="1" ht="94" customHeight="1" spans="1:26">
      <c r="A43" s="24">
        <v>28</v>
      </c>
      <c r="B43" s="30" t="s">
        <v>76</v>
      </c>
      <c r="C43" s="30" t="s">
        <v>202</v>
      </c>
      <c r="D43" s="14" t="s">
        <v>203</v>
      </c>
      <c r="E43" s="30" t="s">
        <v>298</v>
      </c>
      <c r="F43" s="30" t="s">
        <v>299</v>
      </c>
      <c r="G43" s="20" t="s">
        <v>300</v>
      </c>
      <c r="H43" s="30" t="s">
        <v>301</v>
      </c>
      <c r="I43" s="30" t="s">
        <v>83</v>
      </c>
      <c r="J43" s="30" t="s">
        <v>302</v>
      </c>
      <c r="K43" s="30" t="s">
        <v>303</v>
      </c>
      <c r="L43" s="30" t="s">
        <v>84</v>
      </c>
      <c r="M43" s="30" t="s">
        <v>304</v>
      </c>
      <c r="N43" s="58" t="s">
        <v>305</v>
      </c>
      <c r="O43" s="30" t="s">
        <v>306</v>
      </c>
      <c r="P43" s="59">
        <v>4</v>
      </c>
      <c r="Q43" s="59">
        <v>4</v>
      </c>
      <c r="R43" s="59"/>
      <c r="S43" s="81">
        <v>1</v>
      </c>
      <c r="T43" s="81">
        <v>18</v>
      </c>
      <c r="U43" s="81">
        <v>70</v>
      </c>
      <c r="V43" s="81" t="s">
        <v>272</v>
      </c>
      <c r="W43" s="81" t="s">
        <v>307</v>
      </c>
      <c r="X43" s="81">
        <v>50</v>
      </c>
      <c r="Y43" s="38" t="s">
        <v>308</v>
      </c>
      <c r="Z43" s="38" t="s">
        <v>309</v>
      </c>
    </row>
    <row r="44" s="1" customFormat="1" ht="76" customHeight="1" spans="1:26">
      <c r="A44" s="24">
        <v>29</v>
      </c>
      <c r="B44" s="30" t="s">
        <v>76</v>
      </c>
      <c r="C44" s="30" t="s">
        <v>202</v>
      </c>
      <c r="D44" s="14" t="s">
        <v>203</v>
      </c>
      <c r="E44" s="30" t="s">
        <v>298</v>
      </c>
      <c r="F44" s="30" t="s">
        <v>299</v>
      </c>
      <c r="G44" s="20" t="s">
        <v>310</v>
      </c>
      <c r="H44" s="30" t="s">
        <v>311</v>
      </c>
      <c r="I44" s="30" t="s">
        <v>83</v>
      </c>
      <c r="J44" s="30" t="s">
        <v>302</v>
      </c>
      <c r="K44" s="30" t="s">
        <v>303</v>
      </c>
      <c r="L44" s="30" t="s">
        <v>84</v>
      </c>
      <c r="M44" s="30" t="s">
        <v>304</v>
      </c>
      <c r="N44" s="58" t="s">
        <v>312</v>
      </c>
      <c r="O44" s="30" t="s">
        <v>313</v>
      </c>
      <c r="P44" s="59">
        <v>2.5</v>
      </c>
      <c r="Q44" s="59">
        <v>2.5</v>
      </c>
      <c r="R44" s="59"/>
      <c r="S44" s="81">
        <v>1</v>
      </c>
      <c r="T44" s="81">
        <v>10</v>
      </c>
      <c r="U44" s="81">
        <v>40</v>
      </c>
      <c r="V44" s="81" t="s">
        <v>272</v>
      </c>
      <c r="W44" s="81" t="s">
        <v>314</v>
      </c>
      <c r="X44" s="81">
        <v>30</v>
      </c>
      <c r="Y44" s="38" t="s">
        <v>315</v>
      </c>
      <c r="Z44" s="38" t="s">
        <v>309</v>
      </c>
    </row>
    <row r="45" s="1" customFormat="1" ht="65" customHeight="1" spans="1:26">
      <c r="A45" s="24">
        <v>30</v>
      </c>
      <c r="B45" s="14" t="s">
        <v>76</v>
      </c>
      <c r="C45" s="14" t="s">
        <v>202</v>
      </c>
      <c r="D45" s="14" t="s">
        <v>203</v>
      </c>
      <c r="E45" s="14" t="s">
        <v>278</v>
      </c>
      <c r="F45" s="14" t="s">
        <v>316</v>
      </c>
      <c r="G45" s="20" t="s">
        <v>317</v>
      </c>
      <c r="H45" s="14" t="s">
        <v>318</v>
      </c>
      <c r="I45" s="14" t="s">
        <v>83</v>
      </c>
      <c r="J45" s="39">
        <v>45078</v>
      </c>
      <c r="K45" s="39">
        <v>45170</v>
      </c>
      <c r="L45" s="14" t="s">
        <v>84</v>
      </c>
      <c r="M45" s="14" t="s">
        <v>282</v>
      </c>
      <c r="N45" s="38" t="s">
        <v>319</v>
      </c>
      <c r="O45" s="14" t="s">
        <v>320</v>
      </c>
      <c r="P45" s="28">
        <v>7</v>
      </c>
      <c r="Q45" s="28">
        <v>7</v>
      </c>
      <c r="R45" s="28"/>
      <c r="S45" s="69">
        <v>1</v>
      </c>
      <c r="T45" s="69">
        <v>54</v>
      </c>
      <c r="U45" s="69">
        <v>213</v>
      </c>
      <c r="V45" s="69">
        <v>1</v>
      </c>
      <c r="W45" s="69">
        <v>11</v>
      </c>
      <c r="X45" s="69">
        <v>41</v>
      </c>
      <c r="Y45" s="38" t="s">
        <v>321</v>
      </c>
      <c r="Z45" s="38" t="s">
        <v>213</v>
      </c>
    </row>
    <row r="46" s="1" customFormat="1" ht="65" customHeight="1" spans="1:26">
      <c r="A46" s="24">
        <v>31</v>
      </c>
      <c r="B46" s="19" t="s">
        <v>76</v>
      </c>
      <c r="C46" s="19" t="s">
        <v>202</v>
      </c>
      <c r="D46" s="19" t="s">
        <v>203</v>
      </c>
      <c r="E46" s="14" t="s">
        <v>322</v>
      </c>
      <c r="F46" s="14" t="s">
        <v>323</v>
      </c>
      <c r="G46" s="20" t="s">
        <v>324</v>
      </c>
      <c r="H46" s="14" t="s">
        <v>325</v>
      </c>
      <c r="I46" s="14" t="s">
        <v>83</v>
      </c>
      <c r="J46" s="39">
        <v>44986</v>
      </c>
      <c r="K46" s="39">
        <v>45078</v>
      </c>
      <c r="L46" s="14" t="s">
        <v>84</v>
      </c>
      <c r="M46" s="14" t="s">
        <v>326</v>
      </c>
      <c r="N46" s="53" t="s">
        <v>327</v>
      </c>
      <c r="O46" s="40" t="s">
        <v>328</v>
      </c>
      <c r="P46" s="28">
        <v>10</v>
      </c>
      <c r="Q46" s="28">
        <v>10</v>
      </c>
      <c r="R46" s="28"/>
      <c r="S46" s="69">
        <v>1</v>
      </c>
      <c r="T46" s="69">
        <v>85</v>
      </c>
      <c r="U46" s="69">
        <v>285</v>
      </c>
      <c r="V46" s="69">
        <v>0</v>
      </c>
      <c r="W46" s="69">
        <v>42</v>
      </c>
      <c r="X46" s="69">
        <v>156</v>
      </c>
      <c r="Y46" s="38" t="s">
        <v>329</v>
      </c>
      <c r="Z46" s="38" t="s">
        <v>309</v>
      </c>
    </row>
    <row r="47" s="1" customFormat="1" ht="65" customHeight="1" spans="1:26">
      <c r="A47" s="24">
        <v>32</v>
      </c>
      <c r="B47" s="14" t="s">
        <v>76</v>
      </c>
      <c r="C47" s="14" t="s">
        <v>202</v>
      </c>
      <c r="D47" s="14" t="s">
        <v>203</v>
      </c>
      <c r="E47" s="14" t="s">
        <v>330</v>
      </c>
      <c r="F47" s="14" t="s">
        <v>331</v>
      </c>
      <c r="G47" s="20" t="s">
        <v>332</v>
      </c>
      <c r="H47" s="14" t="s">
        <v>333</v>
      </c>
      <c r="I47" s="14" t="s">
        <v>233</v>
      </c>
      <c r="J47" s="39">
        <v>44927</v>
      </c>
      <c r="K47" s="39">
        <v>45261</v>
      </c>
      <c r="L47" s="14" t="s">
        <v>84</v>
      </c>
      <c r="M47" s="14" t="s">
        <v>334</v>
      </c>
      <c r="N47" s="38" t="s">
        <v>335</v>
      </c>
      <c r="O47" s="40" t="s">
        <v>336</v>
      </c>
      <c r="P47" s="28">
        <v>12</v>
      </c>
      <c r="Q47" s="28">
        <v>12</v>
      </c>
      <c r="R47" s="28"/>
      <c r="S47" s="69">
        <v>1</v>
      </c>
      <c r="T47" s="69">
        <v>71</v>
      </c>
      <c r="U47" s="69">
        <v>260</v>
      </c>
      <c r="V47" s="69">
        <v>0</v>
      </c>
      <c r="W47" s="69">
        <v>8</v>
      </c>
      <c r="X47" s="69">
        <v>28</v>
      </c>
      <c r="Y47" s="38" t="s">
        <v>337</v>
      </c>
      <c r="Z47" s="38" t="s">
        <v>338</v>
      </c>
    </row>
    <row r="48" s="1" customFormat="1" ht="65" customHeight="1" spans="1:26">
      <c r="A48" s="24">
        <v>33</v>
      </c>
      <c r="B48" s="14" t="s">
        <v>76</v>
      </c>
      <c r="C48" s="14" t="s">
        <v>202</v>
      </c>
      <c r="D48" s="14" t="s">
        <v>203</v>
      </c>
      <c r="E48" s="14" t="s">
        <v>330</v>
      </c>
      <c r="F48" s="14" t="s">
        <v>339</v>
      </c>
      <c r="G48" s="20" t="s">
        <v>340</v>
      </c>
      <c r="H48" s="14" t="s">
        <v>341</v>
      </c>
      <c r="I48" s="14" t="s">
        <v>233</v>
      </c>
      <c r="J48" s="39">
        <v>44927</v>
      </c>
      <c r="K48" s="39">
        <v>45261</v>
      </c>
      <c r="L48" s="14" t="s">
        <v>84</v>
      </c>
      <c r="M48" s="14" t="s">
        <v>334</v>
      </c>
      <c r="N48" s="38" t="s">
        <v>342</v>
      </c>
      <c r="O48" s="40" t="s">
        <v>343</v>
      </c>
      <c r="P48" s="28">
        <v>4</v>
      </c>
      <c r="Q48" s="28">
        <v>4</v>
      </c>
      <c r="R48" s="28"/>
      <c r="S48" s="69">
        <v>1</v>
      </c>
      <c r="T48" s="69">
        <v>36</v>
      </c>
      <c r="U48" s="69">
        <v>136</v>
      </c>
      <c r="V48" s="69">
        <v>1</v>
      </c>
      <c r="W48" s="69">
        <v>11</v>
      </c>
      <c r="X48" s="69">
        <v>34</v>
      </c>
      <c r="Y48" s="38" t="s">
        <v>344</v>
      </c>
      <c r="Z48" s="38" t="s">
        <v>345</v>
      </c>
    </row>
    <row r="49" s="1" customFormat="1" ht="65" customHeight="1" spans="1:26">
      <c r="A49" s="24">
        <v>34</v>
      </c>
      <c r="B49" s="19" t="s">
        <v>76</v>
      </c>
      <c r="C49" s="19" t="s">
        <v>202</v>
      </c>
      <c r="D49" s="19" t="s">
        <v>203</v>
      </c>
      <c r="E49" s="31" t="s">
        <v>149</v>
      </c>
      <c r="F49" s="31" t="s">
        <v>346</v>
      </c>
      <c r="G49" s="20" t="s">
        <v>347</v>
      </c>
      <c r="H49" s="19" t="s">
        <v>348</v>
      </c>
      <c r="I49" s="31" t="s">
        <v>349</v>
      </c>
      <c r="J49" s="39">
        <v>44866</v>
      </c>
      <c r="K49" s="39">
        <v>45261</v>
      </c>
      <c r="L49" s="14" t="s">
        <v>84</v>
      </c>
      <c r="M49" s="14" t="s">
        <v>153</v>
      </c>
      <c r="N49" s="53" t="s">
        <v>350</v>
      </c>
      <c r="O49" s="60" t="s">
        <v>351</v>
      </c>
      <c r="P49" s="41">
        <v>5</v>
      </c>
      <c r="Q49" s="41">
        <v>5</v>
      </c>
      <c r="R49" s="49"/>
      <c r="S49" s="82">
        <v>1</v>
      </c>
      <c r="T49" s="82">
        <v>80</v>
      </c>
      <c r="U49" s="82">
        <v>240</v>
      </c>
      <c r="V49" s="82">
        <v>0</v>
      </c>
      <c r="W49" s="82">
        <v>8</v>
      </c>
      <c r="X49" s="82">
        <v>23</v>
      </c>
      <c r="Y49" s="38" t="s">
        <v>352</v>
      </c>
      <c r="Z49" s="38" t="s">
        <v>353</v>
      </c>
    </row>
    <row r="50" s="1" customFormat="1" ht="77" customHeight="1" spans="1:26">
      <c r="A50" s="24">
        <v>35</v>
      </c>
      <c r="B50" s="20" t="s">
        <v>76</v>
      </c>
      <c r="C50" s="20" t="s">
        <v>202</v>
      </c>
      <c r="D50" s="20" t="s">
        <v>203</v>
      </c>
      <c r="E50" s="22" t="s">
        <v>149</v>
      </c>
      <c r="F50" s="14" t="s">
        <v>354</v>
      </c>
      <c r="G50" s="20" t="s">
        <v>355</v>
      </c>
      <c r="H50" s="14" t="s">
        <v>356</v>
      </c>
      <c r="I50" s="14" t="s">
        <v>83</v>
      </c>
      <c r="J50" s="39">
        <v>45017</v>
      </c>
      <c r="K50" s="39">
        <v>45261</v>
      </c>
      <c r="L50" s="14" t="s">
        <v>84</v>
      </c>
      <c r="M50" s="14" t="s">
        <v>153</v>
      </c>
      <c r="N50" s="38" t="s">
        <v>357</v>
      </c>
      <c r="O50" s="14" t="s">
        <v>358</v>
      </c>
      <c r="P50" s="14">
        <v>5</v>
      </c>
      <c r="Q50" s="14">
        <v>5</v>
      </c>
      <c r="R50" s="14"/>
      <c r="S50" s="69">
        <v>1</v>
      </c>
      <c r="T50" s="69">
        <v>25</v>
      </c>
      <c r="U50" s="69">
        <v>70</v>
      </c>
      <c r="V50" s="69">
        <v>1</v>
      </c>
      <c r="W50" s="69">
        <v>8</v>
      </c>
      <c r="X50" s="69">
        <v>28</v>
      </c>
      <c r="Y50" s="64" t="s">
        <v>359</v>
      </c>
      <c r="Z50" s="64" t="s">
        <v>309</v>
      </c>
    </row>
    <row r="51" s="1" customFormat="1" ht="65" customHeight="1" spans="1:26">
      <c r="A51" s="24">
        <v>36</v>
      </c>
      <c r="B51" s="14" t="s">
        <v>76</v>
      </c>
      <c r="C51" s="14" t="s">
        <v>202</v>
      </c>
      <c r="D51" s="14" t="s">
        <v>203</v>
      </c>
      <c r="E51" s="32" t="s">
        <v>99</v>
      </c>
      <c r="F51" s="33" t="s">
        <v>360</v>
      </c>
      <c r="G51" s="20" t="s">
        <v>361</v>
      </c>
      <c r="H51" s="14" t="s">
        <v>362</v>
      </c>
      <c r="I51" s="14" t="s">
        <v>83</v>
      </c>
      <c r="J51" s="39">
        <v>44990</v>
      </c>
      <c r="K51" s="39">
        <v>45174</v>
      </c>
      <c r="L51" s="14" t="s">
        <v>84</v>
      </c>
      <c r="M51" s="32" t="s">
        <v>99</v>
      </c>
      <c r="N51" s="38" t="s">
        <v>363</v>
      </c>
      <c r="O51" s="61" t="s">
        <v>364</v>
      </c>
      <c r="P51" s="28">
        <v>6</v>
      </c>
      <c r="Q51" s="28">
        <v>6</v>
      </c>
      <c r="R51" s="28"/>
      <c r="S51" s="69">
        <v>1</v>
      </c>
      <c r="T51" s="69">
        <v>598</v>
      </c>
      <c r="U51" s="69">
        <v>2038</v>
      </c>
      <c r="V51" s="69"/>
      <c r="W51" s="69">
        <v>117</v>
      </c>
      <c r="X51" s="69">
        <v>401</v>
      </c>
      <c r="Y51" s="38" t="s">
        <v>365</v>
      </c>
      <c r="Z51" s="38" t="s">
        <v>366</v>
      </c>
    </row>
    <row r="52" s="1" customFormat="1" ht="94" customHeight="1" spans="1:26">
      <c r="A52" s="24">
        <v>37</v>
      </c>
      <c r="B52" s="14" t="s">
        <v>76</v>
      </c>
      <c r="C52" s="14" t="s">
        <v>202</v>
      </c>
      <c r="D52" s="14" t="s">
        <v>203</v>
      </c>
      <c r="E52" s="32" t="s">
        <v>99</v>
      </c>
      <c r="F52" s="14" t="s">
        <v>367</v>
      </c>
      <c r="G52" s="20" t="s">
        <v>368</v>
      </c>
      <c r="H52" s="14" t="s">
        <v>369</v>
      </c>
      <c r="I52" s="14" t="s">
        <v>162</v>
      </c>
      <c r="J52" s="39">
        <v>44994</v>
      </c>
      <c r="K52" s="39">
        <v>45178</v>
      </c>
      <c r="L52" s="14" t="s">
        <v>84</v>
      </c>
      <c r="M52" s="32" t="s">
        <v>99</v>
      </c>
      <c r="N52" s="38" t="s">
        <v>370</v>
      </c>
      <c r="O52" s="14" t="s">
        <v>371</v>
      </c>
      <c r="P52" s="28">
        <v>10</v>
      </c>
      <c r="Q52" s="28">
        <v>10</v>
      </c>
      <c r="R52" s="28"/>
      <c r="S52" s="69">
        <v>1</v>
      </c>
      <c r="T52" s="69">
        <v>205</v>
      </c>
      <c r="U52" s="69">
        <v>720</v>
      </c>
      <c r="V52" s="69">
        <v>0</v>
      </c>
      <c r="W52" s="69">
        <v>26</v>
      </c>
      <c r="X52" s="69">
        <v>95</v>
      </c>
      <c r="Y52" s="85" t="s">
        <v>372</v>
      </c>
      <c r="Z52" s="85" t="s">
        <v>373</v>
      </c>
    </row>
    <row r="53" s="1" customFormat="1" ht="78" customHeight="1" spans="1:26">
      <c r="A53" s="24">
        <v>38</v>
      </c>
      <c r="B53" s="14" t="s">
        <v>76</v>
      </c>
      <c r="C53" s="14" t="s">
        <v>202</v>
      </c>
      <c r="D53" s="14" t="s">
        <v>203</v>
      </c>
      <c r="E53" s="19" t="s">
        <v>374</v>
      </c>
      <c r="F53" s="19" t="s">
        <v>375</v>
      </c>
      <c r="G53" s="20" t="s">
        <v>376</v>
      </c>
      <c r="H53" s="19" t="s">
        <v>377</v>
      </c>
      <c r="I53" s="19" t="s">
        <v>83</v>
      </c>
      <c r="J53" s="62">
        <v>44927</v>
      </c>
      <c r="K53" s="62">
        <v>45017</v>
      </c>
      <c r="L53" s="14" t="s">
        <v>84</v>
      </c>
      <c r="M53" s="14" t="s">
        <v>378</v>
      </c>
      <c r="N53" s="53" t="s">
        <v>379</v>
      </c>
      <c r="O53" s="14" t="s">
        <v>380</v>
      </c>
      <c r="P53" s="19">
        <v>8</v>
      </c>
      <c r="Q53" s="19">
        <v>8</v>
      </c>
      <c r="R53" s="19"/>
      <c r="S53" s="80">
        <v>2</v>
      </c>
      <c r="T53" s="80">
        <v>52</v>
      </c>
      <c r="U53" s="80">
        <v>256</v>
      </c>
      <c r="V53" s="80">
        <v>0</v>
      </c>
      <c r="W53" s="80">
        <v>12</v>
      </c>
      <c r="X53" s="80">
        <v>56</v>
      </c>
      <c r="Y53" s="53" t="s">
        <v>381</v>
      </c>
      <c r="Z53" s="53" t="s">
        <v>213</v>
      </c>
    </row>
    <row r="54" s="1" customFormat="1" ht="65" customHeight="1" spans="1:26">
      <c r="A54" s="24">
        <v>39</v>
      </c>
      <c r="B54" s="20" t="s">
        <v>76</v>
      </c>
      <c r="C54" s="20" t="s">
        <v>202</v>
      </c>
      <c r="D54" s="20" t="s">
        <v>203</v>
      </c>
      <c r="E54" s="14" t="s">
        <v>382</v>
      </c>
      <c r="F54" s="14" t="s">
        <v>383</v>
      </c>
      <c r="G54" s="20" t="s">
        <v>384</v>
      </c>
      <c r="H54" s="14" t="s">
        <v>385</v>
      </c>
      <c r="I54" s="14" t="s">
        <v>233</v>
      </c>
      <c r="J54" s="52">
        <v>44986</v>
      </c>
      <c r="K54" s="52">
        <v>45261</v>
      </c>
      <c r="L54" s="14" t="s">
        <v>84</v>
      </c>
      <c r="M54" s="14" t="s">
        <v>386</v>
      </c>
      <c r="N54" s="38" t="s">
        <v>387</v>
      </c>
      <c r="O54" s="14" t="s">
        <v>388</v>
      </c>
      <c r="P54" s="44">
        <v>7</v>
      </c>
      <c r="Q54" s="44">
        <v>7</v>
      </c>
      <c r="R54" s="14"/>
      <c r="S54" s="69">
        <v>1</v>
      </c>
      <c r="T54" s="69">
        <v>29</v>
      </c>
      <c r="U54" s="69">
        <v>109</v>
      </c>
      <c r="V54" s="69">
        <v>1</v>
      </c>
      <c r="W54" s="69">
        <v>11</v>
      </c>
      <c r="X54" s="69">
        <v>45</v>
      </c>
      <c r="Y54" s="38" t="s">
        <v>389</v>
      </c>
      <c r="Z54" s="38" t="s">
        <v>390</v>
      </c>
    </row>
    <row r="55" s="1" customFormat="1" ht="61" customHeight="1" spans="1:26">
      <c r="A55" s="24">
        <v>40</v>
      </c>
      <c r="B55" s="14" t="s">
        <v>76</v>
      </c>
      <c r="C55" s="14" t="s">
        <v>202</v>
      </c>
      <c r="D55" s="14" t="s">
        <v>203</v>
      </c>
      <c r="E55" s="14" t="s">
        <v>391</v>
      </c>
      <c r="F55" s="14" t="s">
        <v>392</v>
      </c>
      <c r="G55" s="20" t="s">
        <v>393</v>
      </c>
      <c r="H55" s="14" t="s">
        <v>394</v>
      </c>
      <c r="I55" s="24" t="s">
        <v>233</v>
      </c>
      <c r="J55" s="39">
        <v>44866</v>
      </c>
      <c r="K55" s="39">
        <v>45017</v>
      </c>
      <c r="L55" s="14" t="s">
        <v>84</v>
      </c>
      <c r="M55" s="14" t="s">
        <v>84</v>
      </c>
      <c r="N55" s="38" t="s">
        <v>395</v>
      </c>
      <c r="O55" s="48" t="s">
        <v>396</v>
      </c>
      <c r="P55" s="49">
        <v>25</v>
      </c>
      <c r="Q55" s="49">
        <v>25</v>
      </c>
      <c r="R55" s="49"/>
      <c r="S55" s="82">
        <v>1</v>
      </c>
      <c r="T55" s="82">
        <v>184</v>
      </c>
      <c r="U55" s="82">
        <v>586</v>
      </c>
      <c r="V55" s="82"/>
      <c r="W55" s="82">
        <v>21</v>
      </c>
      <c r="X55" s="82">
        <v>57</v>
      </c>
      <c r="Y55" s="38" t="s">
        <v>397</v>
      </c>
      <c r="Z55" s="38" t="s">
        <v>213</v>
      </c>
    </row>
    <row r="56" s="1" customFormat="1" ht="55" customHeight="1" spans="1:26">
      <c r="A56" s="24">
        <v>41</v>
      </c>
      <c r="B56" s="14" t="s">
        <v>76</v>
      </c>
      <c r="C56" s="14" t="s">
        <v>202</v>
      </c>
      <c r="D56" s="14" t="s">
        <v>203</v>
      </c>
      <c r="E56" s="14" t="s">
        <v>391</v>
      </c>
      <c r="F56" s="14" t="s">
        <v>398</v>
      </c>
      <c r="G56" s="20" t="s">
        <v>399</v>
      </c>
      <c r="H56" s="14" t="s">
        <v>400</v>
      </c>
      <c r="I56" s="14" t="s">
        <v>233</v>
      </c>
      <c r="J56" s="39">
        <v>44866</v>
      </c>
      <c r="K56" s="39">
        <v>45017</v>
      </c>
      <c r="L56" s="14" t="s">
        <v>84</v>
      </c>
      <c r="M56" s="14" t="s">
        <v>84</v>
      </c>
      <c r="N56" s="38" t="s">
        <v>401</v>
      </c>
      <c r="O56" s="14" t="s">
        <v>402</v>
      </c>
      <c r="P56" s="49">
        <v>6</v>
      </c>
      <c r="Q56" s="49">
        <v>6</v>
      </c>
      <c r="R56" s="49"/>
      <c r="S56" s="82">
        <v>1</v>
      </c>
      <c r="T56" s="82">
        <v>56</v>
      </c>
      <c r="U56" s="82">
        <v>173</v>
      </c>
      <c r="V56" s="82"/>
      <c r="W56" s="82">
        <v>10</v>
      </c>
      <c r="X56" s="82">
        <v>30</v>
      </c>
      <c r="Y56" s="38" t="s">
        <v>403</v>
      </c>
      <c r="Z56" s="38" t="s">
        <v>404</v>
      </c>
    </row>
    <row r="57" s="1" customFormat="1" ht="62" customHeight="1" spans="1:26">
      <c r="A57" s="24">
        <v>42</v>
      </c>
      <c r="B57" s="20" t="s">
        <v>76</v>
      </c>
      <c r="C57" s="20" t="s">
        <v>202</v>
      </c>
      <c r="D57" s="20" t="s">
        <v>203</v>
      </c>
      <c r="E57" s="20" t="s">
        <v>322</v>
      </c>
      <c r="F57" s="20" t="s">
        <v>405</v>
      </c>
      <c r="G57" s="20" t="s">
        <v>406</v>
      </c>
      <c r="H57" s="20" t="s">
        <v>407</v>
      </c>
      <c r="I57" s="20" t="s">
        <v>233</v>
      </c>
      <c r="J57" s="63">
        <v>44866</v>
      </c>
      <c r="K57" s="63">
        <v>45017</v>
      </c>
      <c r="L57" s="14" t="s">
        <v>84</v>
      </c>
      <c r="M57" s="14" t="s">
        <v>84</v>
      </c>
      <c r="N57" s="64" t="s">
        <v>408</v>
      </c>
      <c r="O57" s="48" t="s">
        <v>396</v>
      </c>
      <c r="P57" s="28">
        <v>8</v>
      </c>
      <c r="Q57" s="28">
        <v>8</v>
      </c>
      <c r="R57" s="49"/>
      <c r="S57" s="82">
        <v>1</v>
      </c>
      <c r="T57" s="82">
        <v>46</v>
      </c>
      <c r="U57" s="82">
        <v>153</v>
      </c>
      <c r="V57" s="82">
        <v>0</v>
      </c>
      <c r="W57" s="82">
        <v>8</v>
      </c>
      <c r="X57" s="82">
        <v>21</v>
      </c>
      <c r="Y57" s="64" t="s">
        <v>409</v>
      </c>
      <c r="Z57" s="64" t="s">
        <v>309</v>
      </c>
    </row>
    <row r="58" s="1" customFormat="1" ht="69" customHeight="1" spans="1:26">
      <c r="A58" s="24">
        <v>43</v>
      </c>
      <c r="B58" s="14" t="s">
        <v>76</v>
      </c>
      <c r="C58" s="14" t="s">
        <v>202</v>
      </c>
      <c r="D58" s="14" t="s">
        <v>203</v>
      </c>
      <c r="E58" s="14" t="s">
        <v>374</v>
      </c>
      <c r="F58" s="14" t="s">
        <v>410</v>
      </c>
      <c r="G58" s="20" t="s">
        <v>411</v>
      </c>
      <c r="H58" s="14" t="s">
        <v>412</v>
      </c>
      <c r="I58" s="24" t="s">
        <v>233</v>
      </c>
      <c r="J58" s="65">
        <v>44866</v>
      </c>
      <c r="K58" s="66">
        <v>45017</v>
      </c>
      <c r="L58" s="14" t="s">
        <v>84</v>
      </c>
      <c r="M58" s="14" t="s">
        <v>84</v>
      </c>
      <c r="N58" s="38" t="s">
        <v>413</v>
      </c>
      <c r="O58" s="48" t="str">
        <f>O56</f>
        <v>6万元/口</v>
      </c>
      <c r="P58" s="49">
        <v>18</v>
      </c>
      <c r="Q58" s="49">
        <v>18</v>
      </c>
      <c r="R58" s="49"/>
      <c r="S58" s="82">
        <v>1</v>
      </c>
      <c r="T58" s="82">
        <v>120</v>
      </c>
      <c r="U58" s="82">
        <v>372</v>
      </c>
      <c r="V58" s="82">
        <v>1</v>
      </c>
      <c r="W58" s="82">
        <v>28</v>
      </c>
      <c r="X58" s="82">
        <v>98</v>
      </c>
      <c r="Y58" s="38" t="s">
        <v>414</v>
      </c>
      <c r="Z58" s="38" t="s">
        <v>213</v>
      </c>
    </row>
    <row r="59" s="1" customFormat="1" ht="62" customHeight="1" spans="1:26">
      <c r="A59" s="24">
        <v>44</v>
      </c>
      <c r="B59" s="14" t="s">
        <v>76</v>
      </c>
      <c r="C59" s="14" t="s">
        <v>202</v>
      </c>
      <c r="D59" s="14" t="s">
        <v>203</v>
      </c>
      <c r="E59" s="14" t="s">
        <v>374</v>
      </c>
      <c r="F59" s="14" t="s">
        <v>415</v>
      </c>
      <c r="G59" s="20" t="s">
        <v>416</v>
      </c>
      <c r="H59" s="14" t="s">
        <v>417</v>
      </c>
      <c r="I59" s="24" t="s">
        <v>233</v>
      </c>
      <c r="J59" s="65">
        <f>J58</f>
        <v>44866</v>
      </c>
      <c r="K59" s="65">
        <f>K58</f>
        <v>45017</v>
      </c>
      <c r="L59" s="14" t="s">
        <v>84</v>
      </c>
      <c r="M59" s="14" t="s">
        <v>84</v>
      </c>
      <c r="N59" s="38" t="s">
        <v>418</v>
      </c>
      <c r="O59" s="48" t="s">
        <v>396</v>
      </c>
      <c r="P59" s="49">
        <v>8</v>
      </c>
      <c r="Q59" s="49">
        <v>8</v>
      </c>
      <c r="R59" s="49"/>
      <c r="S59" s="82">
        <v>1</v>
      </c>
      <c r="T59" s="82">
        <v>156</v>
      </c>
      <c r="U59" s="82">
        <v>527</v>
      </c>
      <c r="V59" s="82">
        <v>0</v>
      </c>
      <c r="W59" s="82">
        <v>29</v>
      </c>
      <c r="X59" s="82">
        <v>90</v>
      </c>
      <c r="Y59" s="38" t="s">
        <v>419</v>
      </c>
      <c r="Z59" s="38" t="s">
        <v>213</v>
      </c>
    </row>
    <row r="60" s="1" customFormat="1" ht="69" customHeight="1" spans="1:26">
      <c r="A60" s="24">
        <v>45</v>
      </c>
      <c r="B60" s="14" t="s">
        <v>76</v>
      </c>
      <c r="C60" s="14" t="s">
        <v>202</v>
      </c>
      <c r="D60" s="14" t="s">
        <v>203</v>
      </c>
      <c r="E60" s="14" t="s">
        <v>374</v>
      </c>
      <c r="F60" s="14" t="s">
        <v>420</v>
      </c>
      <c r="G60" s="20" t="s">
        <v>421</v>
      </c>
      <c r="H60" s="14" t="s">
        <v>422</v>
      </c>
      <c r="I60" s="24" t="s">
        <v>233</v>
      </c>
      <c r="J60" s="65">
        <f>J59</f>
        <v>44866</v>
      </c>
      <c r="K60" s="66">
        <v>45017</v>
      </c>
      <c r="L60" s="14" t="s">
        <v>84</v>
      </c>
      <c r="M60" s="14" t="s">
        <v>84</v>
      </c>
      <c r="N60" s="38" t="s">
        <v>423</v>
      </c>
      <c r="O60" s="48" t="s">
        <v>424</v>
      </c>
      <c r="P60" s="49">
        <v>23</v>
      </c>
      <c r="Q60" s="49">
        <v>23</v>
      </c>
      <c r="R60" s="49"/>
      <c r="S60" s="82">
        <v>1</v>
      </c>
      <c r="T60" s="82">
        <v>152</v>
      </c>
      <c r="U60" s="82">
        <v>420</v>
      </c>
      <c r="V60" s="82">
        <v>0</v>
      </c>
      <c r="W60" s="82">
        <v>37</v>
      </c>
      <c r="X60" s="82">
        <v>122</v>
      </c>
      <c r="Y60" s="38" t="s">
        <v>425</v>
      </c>
      <c r="Z60" s="38" t="s">
        <v>426</v>
      </c>
    </row>
    <row r="61" s="1" customFormat="1" ht="64" customHeight="1" spans="1:26">
      <c r="A61" s="24">
        <v>46</v>
      </c>
      <c r="B61" s="14" t="s">
        <v>76</v>
      </c>
      <c r="C61" s="14" t="s">
        <v>202</v>
      </c>
      <c r="D61" s="14" t="s">
        <v>203</v>
      </c>
      <c r="E61" s="14" t="s">
        <v>427</v>
      </c>
      <c r="F61" s="14" t="s">
        <v>428</v>
      </c>
      <c r="G61" s="20" t="s">
        <v>429</v>
      </c>
      <c r="H61" s="14" t="s">
        <v>430</v>
      </c>
      <c r="I61" s="14" t="s">
        <v>233</v>
      </c>
      <c r="J61" s="29" t="s">
        <v>431</v>
      </c>
      <c r="K61" s="29" t="s">
        <v>432</v>
      </c>
      <c r="L61" s="14" t="s">
        <v>84</v>
      </c>
      <c r="M61" s="14" t="s">
        <v>84</v>
      </c>
      <c r="N61" s="38" t="s">
        <v>433</v>
      </c>
      <c r="O61" s="48" t="s">
        <v>434</v>
      </c>
      <c r="P61" s="28">
        <v>7</v>
      </c>
      <c r="Q61" s="28">
        <v>7</v>
      </c>
      <c r="R61" s="49"/>
      <c r="S61" s="82">
        <v>1</v>
      </c>
      <c r="T61" s="82">
        <v>300</v>
      </c>
      <c r="U61" s="82">
        <v>1400</v>
      </c>
      <c r="V61" s="82">
        <v>1</v>
      </c>
      <c r="W61" s="82">
        <v>105</v>
      </c>
      <c r="X61" s="82">
        <v>430</v>
      </c>
      <c r="Y61" s="38" t="s">
        <v>435</v>
      </c>
      <c r="Z61" s="38" t="s">
        <v>309</v>
      </c>
    </row>
    <row r="62" s="1" customFormat="1" ht="69" customHeight="1" spans="1:26">
      <c r="A62" s="24">
        <v>47</v>
      </c>
      <c r="B62" s="14" t="s">
        <v>76</v>
      </c>
      <c r="C62" s="14" t="s">
        <v>202</v>
      </c>
      <c r="D62" s="14" t="s">
        <v>203</v>
      </c>
      <c r="E62" s="14" t="s">
        <v>427</v>
      </c>
      <c r="F62" s="14" t="s">
        <v>436</v>
      </c>
      <c r="G62" s="20" t="s">
        <v>437</v>
      </c>
      <c r="H62" s="14" t="s">
        <v>438</v>
      </c>
      <c r="I62" s="14" t="s">
        <v>233</v>
      </c>
      <c r="J62" s="29" t="s">
        <v>431</v>
      </c>
      <c r="K62" s="29" t="s">
        <v>432</v>
      </c>
      <c r="L62" s="14" t="s">
        <v>84</v>
      </c>
      <c r="M62" s="14" t="s">
        <v>84</v>
      </c>
      <c r="N62" s="38" t="s">
        <v>439</v>
      </c>
      <c r="O62" s="48" t="s">
        <v>440</v>
      </c>
      <c r="P62" s="28">
        <v>5</v>
      </c>
      <c r="Q62" s="28">
        <v>5</v>
      </c>
      <c r="R62" s="49"/>
      <c r="S62" s="82">
        <v>1</v>
      </c>
      <c r="T62" s="82">
        <v>180</v>
      </c>
      <c r="U62" s="82">
        <v>720</v>
      </c>
      <c r="V62" s="82">
        <v>1</v>
      </c>
      <c r="W62" s="82">
        <v>45</v>
      </c>
      <c r="X62" s="82">
        <v>180</v>
      </c>
      <c r="Y62" s="38" t="s">
        <v>441</v>
      </c>
      <c r="Z62" s="38" t="s">
        <v>309</v>
      </c>
    </row>
    <row r="63" s="1" customFormat="1" ht="64" customHeight="1" spans="1:26">
      <c r="A63" s="24">
        <v>48</v>
      </c>
      <c r="B63" s="14" t="s">
        <v>76</v>
      </c>
      <c r="C63" s="14" t="s">
        <v>202</v>
      </c>
      <c r="D63" s="14" t="s">
        <v>203</v>
      </c>
      <c r="E63" s="14" t="s">
        <v>427</v>
      </c>
      <c r="F63" s="14" t="s">
        <v>442</v>
      </c>
      <c r="G63" s="20" t="s">
        <v>443</v>
      </c>
      <c r="H63" s="14" t="s">
        <v>444</v>
      </c>
      <c r="I63" s="14" t="s">
        <v>233</v>
      </c>
      <c r="J63" s="29" t="s">
        <v>431</v>
      </c>
      <c r="K63" s="29" t="s">
        <v>432</v>
      </c>
      <c r="L63" s="14" t="s">
        <v>84</v>
      </c>
      <c r="M63" s="14" t="s">
        <v>84</v>
      </c>
      <c r="N63" s="38" t="s">
        <v>445</v>
      </c>
      <c r="O63" s="48" t="s">
        <v>446</v>
      </c>
      <c r="P63" s="28">
        <v>12</v>
      </c>
      <c r="Q63" s="28">
        <v>12</v>
      </c>
      <c r="R63" s="49"/>
      <c r="S63" s="82">
        <v>1</v>
      </c>
      <c r="T63" s="82">
        <v>42</v>
      </c>
      <c r="U63" s="82">
        <v>213</v>
      </c>
      <c r="V63" s="82">
        <v>0</v>
      </c>
      <c r="W63" s="82">
        <v>10</v>
      </c>
      <c r="X63" s="82">
        <v>27</v>
      </c>
      <c r="Y63" s="38" t="s">
        <v>447</v>
      </c>
      <c r="Z63" s="38" t="s">
        <v>309</v>
      </c>
    </row>
    <row r="64" s="1" customFormat="1" ht="61" customHeight="1" spans="1:26">
      <c r="A64" s="24">
        <v>49</v>
      </c>
      <c r="B64" s="14" t="s">
        <v>76</v>
      </c>
      <c r="C64" s="14" t="s">
        <v>202</v>
      </c>
      <c r="D64" s="14" t="s">
        <v>203</v>
      </c>
      <c r="E64" s="14" t="s">
        <v>427</v>
      </c>
      <c r="F64" s="14" t="s">
        <v>448</v>
      </c>
      <c r="G64" s="20" t="s">
        <v>449</v>
      </c>
      <c r="H64" s="14" t="s">
        <v>450</v>
      </c>
      <c r="I64" s="14" t="s">
        <v>233</v>
      </c>
      <c r="J64" s="29" t="s">
        <v>431</v>
      </c>
      <c r="K64" s="29" t="s">
        <v>432</v>
      </c>
      <c r="L64" s="14" t="s">
        <v>84</v>
      </c>
      <c r="M64" s="14" t="s">
        <v>84</v>
      </c>
      <c r="N64" s="38" t="s">
        <v>451</v>
      </c>
      <c r="O64" s="48" t="s">
        <v>396</v>
      </c>
      <c r="P64" s="28">
        <v>8</v>
      </c>
      <c r="Q64" s="28">
        <v>8</v>
      </c>
      <c r="R64" s="49"/>
      <c r="S64" s="82">
        <v>1</v>
      </c>
      <c r="T64" s="82">
        <v>45</v>
      </c>
      <c r="U64" s="82">
        <v>182</v>
      </c>
      <c r="V64" s="82">
        <v>1</v>
      </c>
      <c r="W64" s="82">
        <v>15</v>
      </c>
      <c r="X64" s="82">
        <v>38</v>
      </c>
      <c r="Y64" s="38" t="s">
        <v>452</v>
      </c>
      <c r="Z64" s="38" t="s">
        <v>309</v>
      </c>
    </row>
    <row r="65" s="1" customFormat="1" ht="61" customHeight="1" spans="1:26">
      <c r="A65" s="24">
        <v>50</v>
      </c>
      <c r="B65" s="14" t="s">
        <v>76</v>
      </c>
      <c r="C65" s="14" t="s">
        <v>202</v>
      </c>
      <c r="D65" s="14" t="s">
        <v>203</v>
      </c>
      <c r="E65" s="14" t="s">
        <v>427</v>
      </c>
      <c r="F65" s="14" t="s">
        <v>453</v>
      </c>
      <c r="G65" s="20" t="s">
        <v>454</v>
      </c>
      <c r="H65" s="14" t="s">
        <v>455</v>
      </c>
      <c r="I65" s="14" t="s">
        <v>233</v>
      </c>
      <c r="J65" s="29" t="s">
        <v>431</v>
      </c>
      <c r="K65" s="29" t="s">
        <v>432</v>
      </c>
      <c r="L65" s="14" t="s">
        <v>84</v>
      </c>
      <c r="M65" s="14" t="s">
        <v>84</v>
      </c>
      <c r="N65" s="38" t="s">
        <v>456</v>
      </c>
      <c r="O65" s="48" t="s">
        <v>396</v>
      </c>
      <c r="P65" s="28">
        <v>8</v>
      </c>
      <c r="Q65" s="28">
        <v>8</v>
      </c>
      <c r="R65" s="49"/>
      <c r="S65" s="82">
        <v>1</v>
      </c>
      <c r="T65" s="82">
        <v>73</v>
      </c>
      <c r="U65" s="82">
        <v>311</v>
      </c>
      <c r="V65" s="82">
        <v>1</v>
      </c>
      <c r="W65" s="82">
        <v>10</v>
      </c>
      <c r="X65" s="82">
        <v>48</v>
      </c>
      <c r="Y65" s="38" t="s">
        <v>457</v>
      </c>
      <c r="Z65" s="38" t="s">
        <v>309</v>
      </c>
    </row>
    <row r="66" s="1" customFormat="1" ht="67" customHeight="1" spans="1:26">
      <c r="A66" s="24">
        <v>51</v>
      </c>
      <c r="B66" s="14" t="s">
        <v>76</v>
      </c>
      <c r="C66" s="14" t="s">
        <v>202</v>
      </c>
      <c r="D66" s="14" t="s">
        <v>203</v>
      </c>
      <c r="E66" s="14" t="s">
        <v>427</v>
      </c>
      <c r="F66" s="14" t="s">
        <v>458</v>
      </c>
      <c r="G66" s="20" t="s">
        <v>459</v>
      </c>
      <c r="H66" s="14" t="s">
        <v>460</v>
      </c>
      <c r="I66" s="14" t="s">
        <v>233</v>
      </c>
      <c r="J66" s="29" t="s">
        <v>431</v>
      </c>
      <c r="K66" s="29" t="s">
        <v>432</v>
      </c>
      <c r="L66" s="14" t="s">
        <v>84</v>
      </c>
      <c r="M66" s="14" t="s">
        <v>84</v>
      </c>
      <c r="N66" s="38" t="s">
        <v>461</v>
      </c>
      <c r="O66" s="48" t="s">
        <v>462</v>
      </c>
      <c r="P66" s="28">
        <v>9</v>
      </c>
      <c r="Q66" s="28">
        <v>9</v>
      </c>
      <c r="R66" s="49"/>
      <c r="S66" s="82">
        <v>1</v>
      </c>
      <c r="T66" s="82">
        <v>64</v>
      </c>
      <c r="U66" s="82">
        <v>201</v>
      </c>
      <c r="V66" s="82">
        <v>1</v>
      </c>
      <c r="W66" s="82">
        <v>16</v>
      </c>
      <c r="X66" s="82">
        <v>52</v>
      </c>
      <c r="Y66" s="38" t="s">
        <v>463</v>
      </c>
      <c r="Z66" s="38" t="s">
        <v>309</v>
      </c>
    </row>
    <row r="67" s="1" customFormat="1" ht="73" customHeight="1" spans="1:26">
      <c r="A67" s="24">
        <v>52</v>
      </c>
      <c r="B67" s="14" t="s">
        <v>76</v>
      </c>
      <c r="C67" s="14" t="s">
        <v>202</v>
      </c>
      <c r="D67" s="14" t="s">
        <v>203</v>
      </c>
      <c r="E67" s="14" t="str">
        <f>E66</f>
        <v>滩头镇</v>
      </c>
      <c r="F67" s="14" t="s">
        <v>464</v>
      </c>
      <c r="G67" s="20" t="s">
        <v>465</v>
      </c>
      <c r="H67" s="14" t="s">
        <v>466</v>
      </c>
      <c r="I67" s="14" t="s">
        <v>233</v>
      </c>
      <c r="J67" s="29" t="s">
        <v>431</v>
      </c>
      <c r="K67" s="29" t="s">
        <v>432</v>
      </c>
      <c r="L67" s="14" t="s">
        <v>84</v>
      </c>
      <c r="M67" s="14" t="s">
        <v>84</v>
      </c>
      <c r="N67" s="38" t="s">
        <v>467</v>
      </c>
      <c r="O67" s="48" t="s">
        <v>468</v>
      </c>
      <c r="P67" s="28">
        <v>25</v>
      </c>
      <c r="Q67" s="28">
        <v>25</v>
      </c>
      <c r="R67" s="49"/>
      <c r="S67" s="82">
        <v>1</v>
      </c>
      <c r="T67" s="82">
        <v>934</v>
      </c>
      <c r="U67" s="82">
        <v>3451</v>
      </c>
      <c r="V67" s="82">
        <v>0</v>
      </c>
      <c r="W67" s="82">
        <v>193</v>
      </c>
      <c r="X67" s="82">
        <v>698</v>
      </c>
      <c r="Y67" s="38" t="s">
        <v>469</v>
      </c>
      <c r="Z67" s="38" t="s">
        <v>309</v>
      </c>
    </row>
    <row r="68" s="1" customFormat="1" ht="61" customHeight="1" spans="1:26">
      <c r="A68" s="24">
        <v>53</v>
      </c>
      <c r="B68" s="14" t="s">
        <v>76</v>
      </c>
      <c r="C68" s="14" t="s">
        <v>202</v>
      </c>
      <c r="D68" s="14" t="s">
        <v>203</v>
      </c>
      <c r="E68" s="14" t="s">
        <v>470</v>
      </c>
      <c r="F68" s="14" t="s">
        <v>471</v>
      </c>
      <c r="G68" s="20" t="s">
        <v>472</v>
      </c>
      <c r="H68" s="14" t="s">
        <v>473</v>
      </c>
      <c r="I68" s="24" t="str">
        <f t="shared" ref="I68:I70" si="1">I66</f>
        <v>维修</v>
      </c>
      <c r="J68" s="65" t="str">
        <f>J67</f>
        <v>2022年11月</v>
      </c>
      <c r="K68" s="65" t="str">
        <f>K67</f>
        <v>2023年4月</v>
      </c>
      <c r="L68" s="14" t="s">
        <v>84</v>
      </c>
      <c r="M68" s="14" t="s">
        <v>84</v>
      </c>
      <c r="N68" s="38" t="s">
        <v>474</v>
      </c>
      <c r="O68" s="48" t="s">
        <v>475</v>
      </c>
      <c r="P68" s="49">
        <v>17</v>
      </c>
      <c r="Q68" s="49">
        <v>17</v>
      </c>
      <c r="R68" s="49"/>
      <c r="S68" s="82">
        <v>1</v>
      </c>
      <c r="T68" s="82">
        <v>38</v>
      </c>
      <c r="U68" s="82">
        <v>152</v>
      </c>
      <c r="V68" s="82">
        <v>1</v>
      </c>
      <c r="W68" s="82">
        <v>8</v>
      </c>
      <c r="X68" s="82">
        <v>30</v>
      </c>
      <c r="Y68" s="85" t="s">
        <v>476</v>
      </c>
      <c r="Z68" s="89" t="s">
        <v>213</v>
      </c>
    </row>
    <row r="69" s="1" customFormat="1" ht="61" customHeight="1" spans="1:26">
      <c r="A69" s="24">
        <v>54</v>
      </c>
      <c r="B69" s="14" t="s">
        <v>76</v>
      </c>
      <c r="C69" s="14" t="s">
        <v>202</v>
      </c>
      <c r="D69" s="14" t="s">
        <v>203</v>
      </c>
      <c r="E69" s="14" t="str">
        <f>E68</f>
        <v>荷田乡</v>
      </c>
      <c r="F69" s="14" t="s">
        <v>477</v>
      </c>
      <c r="G69" s="20" t="s">
        <v>478</v>
      </c>
      <c r="H69" s="14" t="s">
        <v>479</v>
      </c>
      <c r="I69" s="24" t="str">
        <f t="shared" si="1"/>
        <v>维修</v>
      </c>
      <c r="J69" s="65" t="str">
        <f>J68</f>
        <v>2022年11月</v>
      </c>
      <c r="K69" s="65" t="str">
        <f>K68</f>
        <v>2023年4月</v>
      </c>
      <c r="L69" s="14" t="s">
        <v>84</v>
      </c>
      <c r="M69" s="14" t="s">
        <v>84</v>
      </c>
      <c r="N69" s="38" t="s">
        <v>480</v>
      </c>
      <c r="O69" s="48" t="s">
        <v>481</v>
      </c>
      <c r="P69" s="49">
        <v>22</v>
      </c>
      <c r="Q69" s="49">
        <v>22</v>
      </c>
      <c r="R69" s="49"/>
      <c r="S69" s="82">
        <v>1</v>
      </c>
      <c r="T69" s="82">
        <v>125</v>
      </c>
      <c r="U69" s="82">
        <v>440</v>
      </c>
      <c r="V69" s="82">
        <v>0</v>
      </c>
      <c r="W69" s="82">
        <v>20</v>
      </c>
      <c r="X69" s="82">
        <v>82</v>
      </c>
      <c r="Y69" s="38" t="s">
        <v>482</v>
      </c>
      <c r="Z69" s="38" t="s">
        <v>213</v>
      </c>
    </row>
    <row r="70" s="1" customFormat="1" ht="67" customHeight="1" spans="1:26">
      <c r="A70" s="24">
        <v>55</v>
      </c>
      <c r="B70" s="14" t="s">
        <v>76</v>
      </c>
      <c r="C70" s="14" t="s">
        <v>202</v>
      </c>
      <c r="D70" s="14" t="s">
        <v>203</v>
      </c>
      <c r="E70" s="14" t="str">
        <f>E69</f>
        <v>荷田乡</v>
      </c>
      <c r="F70" s="14" t="s">
        <v>483</v>
      </c>
      <c r="G70" s="20" t="s">
        <v>484</v>
      </c>
      <c r="H70" s="14" t="s">
        <v>485</v>
      </c>
      <c r="I70" s="24" t="str">
        <f t="shared" si="1"/>
        <v>维修</v>
      </c>
      <c r="J70" s="65" t="str">
        <f>J69</f>
        <v>2022年11月</v>
      </c>
      <c r="K70" s="65" t="str">
        <f>K69</f>
        <v>2023年4月</v>
      </c>
      <c r="L70" s="14" t="s">
        <v>84</v>
      </c>
      <c r="M70" s="14" t="s">
        <v>84</v>
      </c>
      <c r="N70" s="38" t="s">
        <v>486</v>
      </c>
      <c r="O70" s="48" t="s">
        <v>487</v>
      </c>
      <c r="P70" s="49">
        <v>15</v>
      </c>
      <c r="Q70" s="49">
        <v>15</v>
      </c>
      <c r="R70" s="49"/>
      <c r="S70" s="82">
        <v>1</v>
      </c>
      <c r="T70" s="82">
        <v>51</v>
      </c>
      <c r="U70" s="82">
        <v>191</v>
      </c>
      <c r="V70" s="82">
        <v>1</v>
      </c>
      <c r="W70" s="82">
        <v>18</v>
      </c>
      <c r="X70" s="82">
        <v>18</v>
      </c>
      <c r="Y70" s="38" t="s">
        <v>482</v>
      </c>
      <c r="Z70" s="38" t="s">
        <v>213</v>
      </c>
    </row>
    <row r="71" s="1" customFormat="1" ht="72" customHeight="1" spans="1:26">
      <c r="A71" s="24">
        <v>56</v>
      </c>
      <c r="B71" s="14" t="s">
        <v>76</v>
      </c>
      <c r="C71" s="14" t="s">
        <v>202</v>
      </c>
      <c r="D71" s="14" t="s">
        <v>203</v>
      </c>
      <c r="E71" s="14" t="s">
        <v>488</v>
      </c>
      <c r="F71" s="14" t="s">
        <v>489</v>
      </c>
      <c r="G71" s="20" t="s">
        <v>490</v>
      </c>
      <c r="H71" s="14" t="s">
        <v>491</v>
      </c>
      <c r="I71" s="24" t="str">
        <f>I70</f>
        <v>维修</v>
      </c>
      <c r="J71" s="65">
        <v>44866</v>
      </c>
      <c r="K71" s="65">
        <v>45017</v>
      </c>
      <c r="L71" s="14" t="s">
        <v>84</v>
      </c>
      <c r="M71" s="14" t="s">
        <v>84</v>
      </c>
      <c r="N71" s="38" t="s">
        <v>492</v>
      </c>
      <c r="O71" s="48" t="s">
        <v>493</v>
      </c>
      <c r="P71" s="49">
        <v>45</v>
      </c>
      <c r="Q71" s="49">
        <v>45</v>
      </c>
      <c r="R71" s="49"/>
      <c r="S71" s="82">
        <v>1</v>
      </c>
      <c r="T71" s="82">
        <v>93</v>
      </c>
      <c r="U71" s="82">
        <v>395</v>
      </c>
      <c r="V71" s="82">
        <v>0</v>
      </c>
      <c r="W71" s="82">
        <v>36</v>
      </c>
      <c r="X71" s="82">
        <v>135</v>
      </c>
      <c r="Y71" s="64" t="s">
        <v>494</v>
      </c>
      <c r="Z71" s="38" t="s">
        <v>213</v>
      </c>
    </row>
    <row r="72" s="1" customFormat="1" ht="61" customHeight="1" spans="1:26">
      <c r="A72" s="24">
        <v>57</v>
      </c>
      <c r="B72" s="14" t="s">
        <v>76</v>
      </c>
      <c r="C72" s="14" t="s">
        <v>202</v>
      </c>
      <c r="D72" s="14" t="s">
        <v>203</v>
      </c>
      <c r="E72" s="14" t="s">
        <v>488</v>
      </c>
      <c r="F72" s="14" t="s">
        <v>495</v>
      </c>
      <c r="G72" s="20" t="s">
        <v>496</v>
      </c>
      <c r="H72" s="14" t="s">
        <v>497</v>
      </c>
      <c r="I72" s="24" t="s">
        <v>83</v>
      </c>
      <c r="J72" s="39">
        <v>44866</v>
      </c>
      <c r="K72" s="39">
        <v>45017</v>
      </c>
      <c r="L72" s="14" t="s">
        <v>84</v>
      </c>
      <c r="M72" s="14" t="s">
        <v>84</v>
      </c>
      <c r="N72" s="38" t="s">
        <v>498</v>
      </c>
      <c r="O72" s="48" t="s">
        <v>499</v>
      </c>
      <c r="P72" s="49">
        <v>13</v>
      </c>
      <c r="Q72" s="49">
        <v>13</v>
      </c>
      <c r="R72" s="49"/>
      <c r="S72" s="82">
        <v>1</v>
      </c>
      <c r="T72" s="82">
        <v>156</v>
      </c>
      <c r="U72" s="82">
        <v>489</v>
      </c>
      <c r="V72" s="82">
        <v>1</v>
      </c>
      <c r="W72" s="82">
        <v>35</v>
      </c>
      <c r="X72" s="82">
        <v>150</v>
      </c>
      <c r="Y72" s="38" t="s">
        <v>500</v>
      </c>
      <c r="Z72" s="38" t="s">
        <v>213</v>
      </c>
    </row>
    <row r="73" s="1" customFormat="1" ht="61" customHeight="1" spans="1:26">
      <c r="A73" s="24">
        <v>58</v>
      </c>
      <c r="B73" s="14" t="s">
        <v>76</v>
      </c>
      <c r="C73" s="14" t="s">
        <v>202</v>
      </c>
      <c r="D73" s="14" t="s">
        <v>203</v>
      </c>
      <c r="E73" s="14" t="s">
        <v>488</v>
      </c>
      <c r="F73" s="14" t="s">
        <v>501</v>
      </c>
      <c r="G73" s="20" t="s">
        <v>502</v>
      </c>
      <c r="H73" s="14" t="s">
        <v>503</v>
      </c>
      <c r="I73" s="24" t="s">
        <v>83</v>
      </c>
      <c r="J73" s="39">
        <v>44866</v>
      </c>
      <c r="K73" s="39">
        <v>45017</v>
      </c>
      <c r="L73" s="14" t="s">
        <v>84</v>
      </c>
      <c r="M73" s="14" t="s">
        <v>84</v>
      </c>
      <c r="N73" s="38" t="s">
        <v>504</v>
      </c>
      <c r="O73" s="48" t="s">
        <v>244</v>
      </c>
      <c r="P73" s="49">
        <v>10</v>
      </c>
      <c r="Q73" s="49">
        <v>10</v>
      </c>
      <c r="R73" s="49"/>
      <c r="S73" s="82">
        <v>1</v>
      </c>
      <c r="T73" s="82">
        <v>69</v>
      </c>
      <c r="U73" s="82">
        <v>185</v>
      </c>
      <c r="V73" s="82">
        <v>1</v>
      </c>
      <c r="W73" s="82">
        <v>22</v>
      </c>
      <c r="X73" s="82">
        <v>73</v>
      </c>
      <c r="Y73" s="38" t="s">
        <v>505</v>
      </c>
      <c r="Z73" s="38" t="s">
        <v>213</v>
      </c>
    </row>
    <row r="74" s="1" customFormat="1" ht="62" customHeight="1" spans="1:26">
      <c r="A74" s="24">
        <v>59</v>
      </c>
      <c r="B74" s="14" t="s">
        <v>76</v>
      </c>
      <c r="C74" s="14" t="s">
        <v>202</v>
      </c>
      <c r="D74" s="14" t="s">
        <v>203</v>
      </c>
      <c r="E74" s="14" t="s">
        <v>488</v>
      </c>
      <c r="F74" s="14" t="s">
        <v>506</v>
      </c>
      <c r="G74" s="20" t="s">
        <v>507</v>
      </c>
      <c r="H74" s="14" t="s">
        <v>508</v>
      </c>
      <c r="I74" s="24" t="s">
        <v>233</v>
      </c>
      <c r="J74" s="65">
        <v>44866</v>
      </c>
      <c r="K74" s="65">
        <v>45017</v>
      </c>
      <c r="L74" s="14" t="s">
        <v>84</v>
      </c>
      <c r="M74" s="14" t="s">
        <v>84</v>
      </c>
      <c r="N74" s="38" t="s">
        <v>509</v>
      </c>
      <c r="O74" s="48" t="s">
        <v>434</v>
      </c>
      <c r="P74" s="49">
        <v>7</v>
      </c>
      <c r="Q74" s="49">
        <v>7</v>
      </c>
      <c r="R74" s="87"/>
      <c r="S74" s="88">
        <v>1</v>
      </c>
      <c r="T74" s="88">
        <v>86</v>
      </c>
      <c r="U74" s="88">
        <v>214</v>
      </c>
      <c r="V74" s="88">
        <v>0</v>
      </c>
      <c r="W74" s="88">
        <v>38</v>
      </c>
      <c r="X74" s="88">
        <v>95</v>
      </c>
      <c r="Y74" s="38" t="s">
        <v>510</v>
      </c>
      <c r="Z74" s="38" t="s">
        <v>213</v>
      </c>
    </row>
    <row r="75" s="1" customFormat="1" ht="82" customHeight="1" spans="1:26">
      <c r="A75" s="24">
        <v>60</v>
      </c>
      <c r="B75" s="20" t="s">
        <v>76</v>
      </c>
      <c r="C75" s="20" t="s">
        <v>202</v>
      </c>
      <c r="D75" s="20" t="s">
        <v>203</v>
      </c>
      <c r="E75" s="20" t="s">
        <v>149</v>
      </c>
      <c r="F75" s="20" t="s">
        <v>511</v>
      </c>
      <c r="G75" s="20" t="s">
        <v>512</v>
      </c>
      <c r="H75" s="20" t="s">
        <v>513</v>
      </c>
      <c r="I75" s="86" t="s">
        <v>233</v>
      </c>
      <c r="J75" s="66">
        <v>44866</v>
      </c>
      <c r="K75" s="66">
        <v>45017</v>
      </c>
      <c r="L75" s="14" t="s">
        <v>84</v>
      </c>
      <c r="M75" s="14" t="s">
        <v>84</v>
      </c>
      <c r="N75" s="64" t="s">
        <v>514</v>
      </c>
      <c r="O75" s="48" t="s">
        <v>515</v>
      </c>
      <c r="P75" s="49">
        <v>14</v>
      </c>
      <c r="Q75" s="49">
        <v>14</v>
      </c>
      <c r="R75" s="49"/>
      <c r="S75" s="82">
        <v>1</v>
      </c>
      <c r="T75" s="82">
        <v>70</v>
      </c>
      <c r="U75" s="82">
        <v>220</v>
      </c>
      <c r="V75" s="82">
        <v>0</v>
      </c>
      <c r="W75" s="82">
        <v>11</v>
      </c>
      <c r="X75" s="82">
        <v>38</v>
      </c>
      <c r="Y75" s="64" t="s">
        <v>516</v>
      </c>
      <c r="Z75" s="64" t="s">
        <v>404</v>
      </c>
    </row>
    <row r="76" s="1" customFormat="1" ht="107" customHeight="1" spans="1:26">
      <c r="A76" s="24">
        <v>61</v>
      </c>
      <c r="B76" s="20" t="s">
        <v>76</v>
      </c>
      <c r="C76" s="20" t="s">
        <v>202</v>
      </c>
      <c r="D76" s="20" t="s">
        <v>203</v>
      </c>
      <c r="E76" s="20" t="s">
        <v>149</v>
      </c>
      <c r="F76" s="20" t="s">
        <v>517</v>
      </c>
      <c r="G76" s="20" t="s">
        <v>518</v>
      </c>
      <c r="H76" s="20" t="s">
        <v>519</v>
      </c>
      <c r="I76" s="86" t="s">
        <v>233</v>
      </c>
      <c r="J76" s="66">
        <v>44866</v>
      </c>
      <c r="K76" s="66">
        <v>45017</v>
      </c>
      <c r="L76" s="14" t="s">
        <v>84</v>
      </c>
      <c r="M76" s="14" t="s">
        <v>84</v>
      </c>
      <c r="N76" s="64" t="s">
        <v>520</v>
      </c>
      <c r="O76" s="48" t="s">
        <v>434</v>
      </c>
      <c r="P76" s="49">
        <v>28</v>
      </c>
      <c r="Q76" s="49">
        <v>28</v>
      </c>
      <c r="R76" s="49"/>
      <c r="S76" s="82">
        <v>1</v>
      </c>
      <c r="T76" s="82">
        <v>110</v>
      </c>
      <c r="U76" s="82">
        <v>520</v>
      </c>
      <c r="V76" s="82">
        <v>1</v>
      </c>
      <c r="W76" s="82">
        <v>45</v>
      </c>
      <c r="X76" s="82">
        <v>135</v>
      </c>
      <c r="Y76" s="64" t="s">
        <v>521</v>
      </c>
      <c r="Z76" s="64" t="s">
        <v>404</v>
      </c>
    </row>
    <row r="77" s="1" customFormat="1" ht="60" customHeight="1" spans="1:26">
      <c r="A77" s="24">
        <v>62</v>
      </c>
      <c r="B77" s="20" t="s">
        <v>76</v>
      </c>
      <c r="C77" s="20" t="s">
        <v>202</v>
      </c>
      <c r="D77" s="20" t="s">
        <v>203</v>
      </c>
      <c r="E77" s="20" t="s">
        <v>149</v>
      </c>
      <c r="F77" s="20" t="s">
        <v>522</v>
      </c>
      <c r="G77" s="20" t="s">
        <v>523</v>
      </c>
      <c r="H77" s="20" t="s">
        <v>524</v>
      </c>
      <c r="I77" s="86" t="s">
        <v>233</v>
      </c>
      <c r="J77" s="66">
        <v>44866</v>
      </c>
      <c r="K77" s="66">
        <v>45017</v>
      </c>
      <c r="L77" s="14" t="s">
        <v>84</v>
      </c>
      <c r="M77" s="14" t="s">
        <v>84</v>
      </c>
      <c r="N77" s="64" t="s">
        <v>525</v>
      </c>
      <c r="O77" s="48" t="s">
        <v>434</v>
      </c>
      <c r="P77" s="49">
        <v>7</v>
      </c>
      <c r="Q77" s="49">
        <v>7</v>
      </c>
      <c r="R77" s="49"/>
      <c r="S77" s="82">
        <v>1</v>
      </c>
      <c r="T77" s="82">
        <v>37</v>
      </c>
      <c r="U77" s="82">
        <v>113</v>
      </c>
      <c r="V77" s="82">
        <v>0</v>
      </c>
      <c r="W77" s="82">
        <v>4</v>
      </c>
      <c r="X77" s="82">
        <v>10</v>
      </c>
      <c r="Y77" s="64" t="s">
        <v>526</v>
      </c>
      <c r="Z77" s="64" t="s">
        <v>213</v>
      </c>
    </row>
    <row r="78" s="1" customFormat="1" ht="68" customHeight="1" spans="1:26">
      <c r="A78" s="24">
        <v>63</v>
      </c>
      <c r="B78" s="20" t="s">
        <v>76</v>
      </c>
      <c r="C78" s="20" t="s">
        <v>202</v>
      </c>
      <c r="D78" s="20" t="s">
        <v>203</v>
      </c>
      <c r="E78" s="20" t="s">
        <v>149</v>
      </c>
      <c r="F78" s="20" t="s">
        <v>527</v>
      </c>
      <c r="G78" s="20" t="s">
        <v>528</v>
      </c>
      <c r="H78" s="20" t="s">
        <v>529</v>
      </c>
      <c r="I78" s="86" t="s">
        <v>233</v>
      </c>
      <c r="J78" s="66">
        <v>44866</v>
      </c>
      <c r="K78" s="66">
        <v>45017</v>
      </c>
      <c r="L78" s="14" t="s">
        <v>84</v>
      </c>
      <c r="M78" s="14" t="s">
        <v>84</v>
      </c>
      <c r="N78" s="64" t="s">
        <v>530</v>
      </c>
      <c r="O78" s="48" t="s">
        <v>402</v>
      </c>
      <c r="P78" s="49">
        <v>12</v>
      </c>
      <c r="Q78" s="49">
        <v>12</v>
      </c>
      <c r="R78" s="49"/>
      <c r="S78" s="82">
        <v>1</v>
      </c>
      <c r="T78" s="82">
        <v>40</v>
      </c>
      <c r="U78" s="82">
        <v>210</v>
      </c>
      <c r="V78" s="82">
        <v>1</v>
      </c>
      <c r="W78" s="82">
        <v>6</v>
      </c>
      <c r="X78" s="82">
        <v>20</v>
      </c>
      <c r="Y78" s="64" t="s">
        <v>531</v>
      </c>
      <c r="Z78" s="64" t="s">
        <v>532</v>
      </c>
    </row>
    <row r="79" s="1" customFormat="1" ht="64" customHeight="1" spans="1:26">
      <c r="A79" s="24">
        <v>64</v>
      </c>
      <c r="B79" s="20" t="s">
        <v>76</v>
      </c>
      <c r="C79" s="20" t="s">
        <v>202</v>
      </c>
      <c r="D79" s="20" t="s">
        <v>203</v>
      </c>
      <c r="E79" s="20" t="s">
        <v>149</v>
      </c>
      <c r="F79" s="20" t="s">
        <v>533</v>
      </c>
      <c r="G79" s="20" t="s">
        <v>534</v>
      </c>
      <c r="H79" s="20" t="s">
        <v>535</v>
      </c>
      <c r="I79" s="86" t="s">
        <v>233</v>
      </c>
      <c r="J79" s="66">
        <v>44866</v>
      </c>
      <c r="K79" s="66">
        <v>45017</v>
      </c>
      <c r="L79" s="14" t="s">
        <v>84</v>
      </c>
      <c r="M79" s="14" t="s">
        <v>84</v>
      </c>
      <c r="N79" s="64" t="s">
        <v>536</v>
      </c>
      <c r="O79" s="48" t="s">
        <v>396</v>
      </c>
      <c r="P79" s="49">
        <v>8</v>
      </c>
      <c r="Q79" s="49">
        <v>8</v>
      </c>
      <c r="R79" s="49"/>
      <c r="S79" s="82">
        <v>1</v>
      </c>
      <c r="T79" s="82">
        <v>90</v>
      </c>
      <c r="U79" s="82">
        <v>310</v>
      </c>
      <c r="V79" s="82">
        <v>0</v>
      </c>
      <c r="W79" s="82">
        <v>15</v>
      </c>
      <c r="X79" s="82">
        <v>48</v>
      </c>
      <c r="Y79" s="64" t="s">
        <v>537</v>
      </c>
      <c r="Z79" s="64" t="s">
        <v>538</v>
      </c>
    </row>
    <row r="80" s="1" customFormat="1" ht="64" customHeight="1" spans="1:26">
      <c r="A80" s="24">
        <v>65</v>
      </c>
      <c r="B80" s="20" t="s">
        <v>76</v>
      </c>
      <c r="C80" s="20" t="s">
        <v>202</v>
      </c>
      <c r="D80" s="20" t="s">
        <v>203</v>
      </c>
      <c r="E80" s="20" t="s">
        <v>149</v>
      </c>
      <c r="F80" s="20" t="s">
        <v>539</v>
      </c>
      <c r="G80" s="20" t="s">
        <v>540</v>
      </c>
      <c r="H80" s="20" t="s">
        <v>541</v>
      </c>
      <c r="I80" s="86" t="s">
        <v>233</v>
      </c>
      <c r="J80" s="66">
        <v>44866</v>
      </c>
      <c r="K80" s="66">
        <v>45017</v>
      </c>
      <c r="L80" s="14" t="s">
        <v>84</v>
      </c>
      <c r="M80" s="14" t="s">
        <v>84</v>
      </c>
      <c r="N80" s="64" t="s">
        <v>542</v>
      </c>
      <c r="O80" s="48" t="s">
        <v>434</v>
      </c>
      <c r="P80" s="49">
        <v>7</v>
      </c>
      <c r="Q80" s="49">
        <v>7</v>
      </c>
      <c r="R80" s="49"/>
      <c r="S80" s="82">
        <v>1</v>
      </c>
      <c r="T80" s="82">
        <v>70</v>
      </c>
      <c r="U80" s="82">
        <v>300</v>
      </c>
      <c r="V80" s="82">
        <v>0</v>
      </c>
      <c r="W80" s="82">
        <v>15</v>
      </c>
      <c r="X80" s="82">
        <v>55</v>
      </c>
      <c r="Y80" s="64" t="s">
        <v>543</v>
      </c>
      <c r="Z80" s="64" t="s">
        <v>404</v>
      </c>
    </row>
    <row r="81" s="1" customFormat="1" ht="73" customHeight="1" spans="1:26">
      <c r="A81" s="24">
        <v>66</v>
      </c>
      <c r="B81" s="20" t="s">
        <v>76</v>
      </c>
      <c r="C81" s="20" t="s">
        <v>202</v>
      </c>
      <c r="D81" s="20" t="s">
        <v>203</v>
      </c>
      <c r="E81" s="20" t="s">
        <v>149</v>
      </c>
      <c r="F81" s="20" t="s">
        <v>544</v>
      </c>
      <c r="G81" s="20" t="s">
        <v>545</v>
      </c>
      <c r="H81" s="20" t="s">
        <v>546</v>
      </c>
      <c r="I81" s="86" t="s">
        <v>233</v>
      </c>
      <c r="J81" s="66">
        <v>44866</v>
      </c>
      <c r="K81" s="66">
        <v>45017</v>
      </c>
      <c r="L81" s="14" t="s">
        <v>84</v>
      </c>
      <c r="M81" s="14" t="s">
        <v>84</v>
      </c>
      <c r="N81" s="64" t="s">
        <v>547</v>
      </c>
      <c r="O81" s="48" t="s">
        <v>515</v>
      </c>
      <c r="P81" s="49">
        <v>14</v>
      </c>
      <c r="Q81" s="49">
        <v>14</v>
      </c>
      <c r="R81" s="49"/>
      <c r="S81" s="82">
        <v>1</v>
      </c>
      <c r="T81" s="82">
        <v>200</v>
      </c>
      <c r="U81" s="82">
        <v>600</v>
      </c>
      <c r="V81" s="82">
        <v>0</v>
      </c>
      <c r="W81" s="82">
        <v>15</v>
      </c>
      <c r="X81" s="82">
        <v>50</v>
      </c>
      <c r="Y81" s="64" t="s">
        <v>548</v>
      </c>
      <c r="Z81" s="64" t="s">
        <v>549</v>
      </c>
    </row>
    <row r="82" s="1" customFormat="1" ht="66" customHeight="1" spans="1:26">
      <c r="A82" s="24">
        <v>67</v>
      </c>
      <c r="B82" s="14" t="s">
        <v>76</v>
      </c>
      <c r="C82" s="14" t="s">
        <v>202</v>
      </c>
      <c r="D82" s="14" t="s">
        <v>203</v>
      </c>
      <c r="E82" s="14" t="s">
        <v>237</v>
      </c>
      <c r="F82" s="14" t="s">
        <v>550</v>
      </c>
      <c r="G82" s="20" t="s">
        <v>551</v>
      </c>
      <c r="H82" s="14" t="s">
        <v>552</v>
      </c>
      <c r="I82" s="25" t="str">
        <f t="shared" ref="I82:K82" si="2">I81</f>
        <v>维修</v>
      </c>
      <c r="J82" s="39">
        <f t="shared" si="2"/>
        <v>44866</v>
      </c>
      <c r="K82" s="39">
        <f t="shared" si="2"/>
        <v>45017</v>
      </c>
      <c r="L82" s="14" t="s">
        <v>84</v>
      </c>
      <c r="M82" s="14" t="s">
        <v>84</v>
      </c>
      <c r="N82" s="38" t="s">
        <v>553</v>
      </c>
      <c r="O82" s="48" t="s">
        <v>515</v>
      </c>
      <c r="P82" s="49">
        <v>14</v>
      </c>
      <c r="Q82" s="49">
        <v>14</v>
      </c>
      <c r="R82" s="28"/>
      <c r="S82" s="69">
        <v>1</v>
      </c>
      <c r="T82" s="69">
        <v>36</v>
      </c>
      <c r="U82" s="69">
        <v>138</v>
      </c>
      <c r="V82" s="69">
        <v>1</v>
      </c>
      <c r="W82" s="69">
        <v>36</v>
      </c>
      <c r="X82" s="69">
        <v>138</v>
      </c>
      <c r="Y82" s="38" t="s">
        <v>554</v>
      </c>
      <c r="Z82" s="38" t="s">
        <v>555</v>
      </c>
    </row>
    <row r="83" s="1" customFormat="1" ht="69" customHeight="1" spans="1:26">
      <c r="A83" s="24">
        <v>68</v>
      </c>
      <c r="B83" s="14" t="s">
        <v>76</v>
      </c>
      <c r="C83" s="14" t="s">
        <v>202</v>
      </c>
      <c r="D83" s="14" t="s">
        <v>203</v>
      </c>
      <c r="E83" s="14" t="s">
        <v>556</v>
      </c>
      <c r="F83" s="14" t="s">
        <v>557</v>
      </c>
      <c r="G83" s="20" t="s">
        <v>558</v>
      </c>
      <c r="H83" s="14" t="s">
        <v>559</v>
      </c>
      <c r="I83" s="14" t="s">
        <v>233</v>
      </c>
      <c r="J83" s="39">
        <v>44835</v>
      </c>
      <c r="K83" s="39">
        <v>45017</v>
      </c>
      <c r="L83" s="14" t="s">
        <v>84</v>
      </c>
      <c r="M83" s="14" t="s">
        <v>84</v>
      </c>
      <c r="N83" s="38" t="s">
        <v>560</v>
      </c>
      <c r="O83" s="14" t="s">
        <v>515</v>
      </c>
      <c r="P83" s="28">
        <v>14</v>
      </c>
      <c r="Q83" s="28">
        <v>14</v>
      </c>
      <c r="R83" s="49"/>
      <c r="S83" s="82">
        <v>1</v>
      </c>
      <c r="T83" s="82">
        <v>70</v>
      </c>
      <c r="U83" s="82">
        <v>320</v>
      </c>
      <c r="V83" s="82"/>
      <c r="W83" s="82">
        <v>19</v>
      </c>
      <c r="X83" s="82">
        <v>76</v>
      </c>
      <c r="Y83" s="38" t="s">
        <v>561</v>
      </c>
      <c r="Z83" s="38" t="s">
        <v>562</v>
      </c>
    </row>
    <row r="84" s="1" customFormat="1" ht="61" customHeight="1" spans="1:26">
      <c r="A84" s="24">
        <v>69</v>
      </c>
      <c r="B84" s="20" t="s">
        <v>76</v>
      </c>
      <c r="C84" s="20" t="s">
        <v>202</v>
      </c>
      <c r="D84" s="20" t="s">
        <v>203</v>
      </c>
      <c r="E84" s="20" t="s">
        <v>330</v>
      </c>
      <c r="F84" s="20" t="s">
        <v>563</v>
      </c>
      <c r="G84" s="20" t="s">
        <v>564</v>
      </c>
      <c r="H84" s="20" t="s">
        <v>565</v>
      </c>
      <c r="I84" s="86" t="s">
        <v>233</v>
      </c>
      <c r="J84" s="66">
        <v>44927</v>
      </c>
      <c r="K84" s="66">
        <v>45261</v>
      </c>
      <c r="L84" s="14" t="s">
        <v>84</v>
      </c>
      <c r="M84" s="14" t="s">
        <v>84</v>
      </c>
      <c r="N84" s="64" t="s">
        <v>566</v>
      </c>
      <c r="O84" s="48" t="s">
        <v>515</v>
      </c>
      <c r="P84" s="49">
        <v>14</v>
      </c>
      <c r="Q84" s="49">
        <v>14</v>
      </c>
      <c r="R84" s="49"/>
      <c r="S84" s="82">
        <v>1</v>
      </c>
      <c r="T84" s="82">
        <v>148</v>
      </c>
      <c r="U84" s="82">
        <v>583</v>
      </c>
      <c r="V84" s="82">
        <v>0</v>
      </c>
      <c r="W84" s="82">
        <v>32</v>
      </c>
      <c r="X84" s="82">
        <v>125</v>
      </c>
      <c r="Y84" s="64" t="s">
        <v>567</v>
      </c>
      <c r="Z84" s="64" t="s">
        <v>213</v>
      </c>
    </row>
    <row r="85" s="1" customFormat="1" ht="61" customHeight="1" spans="1:26">
      <c r="A85" s="24">
        <v>70</v>
      </c>
      <c r="B85" s="14" t="s">
        <v>76</v>
      </c>
      <c r="C85" s="14" t="s">
        <v>202</v>
      </c>
      <c r="D85" s="14" t="s">
        <v>203</v>
      </c>
      <c r="E85" s="14" t="s">
        <v>568</v>
      </c>
      <c r="F85" s="14" t="s">
        <v>569</v>
      </c>
      <c r="G85" s="20" t="s">
        <v>570</v>
      </c>
      <c r="H85" s="14" t="s">
        <v>571</v>
      </c>
      <c r="I85" s="24" t="str">
        <f t="shared" ref="I85:I90" si="3">I84</f>
        <v>维修</v>
      </c>
      <c r="J85" s="65">
        <v>44866</v>
      </c>
      <c r="K85" s="66">
        <v>45017</v>
      </c>
      <c r="L85" s="14" t="s">
        <v>84</v>
      </c>
      <c r="M85" s="14" t="s">
        <v>84</v>
      </c>
      <c r="N85" s="38" t="s">
        <v>572</v>
      </c>
      <c r="O85" s="48" t="s">
        <v>396</v>
      </c>
      <c r="P85" s="49">
        <v>8</v>
      </c>
      <c r="Q85" s="49">
        <v>8</v>
      </c>
      <c r="R85" s="49"/>
      <c r="S85" s="82">
        <v>1</v>
      </c>
      <c r="T85" s="82">
        <v>102</v>
      </c>
      <c r="U85" s="82">
        <v>387</v>
      </c>
      <c r="V85" s="82">
        <v>0</v>
      </c>
      <c r="W85" s="82">
        <v>12</v>
      </c>
      <c r="X85" s="82">
        <v>43</v>
      </c>
      <c r="Y85" s="38" t="s">
        <v>573</v>
      </c>
      <c r="Z85" s="38" t="s">
        <v>562</v>
      </c>
    </row>
    <row r="86" s="1" customFormat="1" ht="74" customHeight="1" spans="1:26">
      <c r="A86" s="24">
        <v>71</v>
      </c>
      <c r="B86" s="14" t="s">
        <v>76</v>
      </c>
      <c r="C86" s="14" t="s">
        <v>202</v>
      </c>
      <c r="D86" s="14" t="s">
        <v>203</v>
      </c>
      <c r="E86" s="14" t="str">
        <f t="shared" ref="E86:E93" si="4">E85</f>
        <v>周旺镇</v>
      </c>
      <c r="F86" s="14" t="s">
        <v>574</v>
      </c>
      <c r="G86" s="20" t="s">
        <v>575</v>
      </c>
      <c r="H86" s="14" t="s">
        <v>576</v>
      </c>
      <c r="I86" s="24" t="str">
        <f>I79</f>
        <v>维修</v>
      </c>
      <c r="J86" s="65">
        <v>44866</v>
      </c>
      <c r="K86" s="66">
        <v>45017</v>
      </c>
      <c r="L86" s="14" t="s">
        <v>84</v>
      </c>
      <c r="M86" s="14" t="s">
        <v>84</v>
      </c>
      <c r="N86" s="38" t="s">
        <v>577</v>
      </c>
      <c r="O86" s="48" t="s">
        <v>578</v>
      </c>
      <c r="P86" s="49">
        <v>22</v>
      </c>
      <c r="Q86" s="49">
        <v>22</v>
      </c>
      <c r="R86" s="49"/>
      <c r="S86" s="82">
        <v>1</v>
      </c>
      <c r="T86" s="82">
        <v>230</v>
      </c>
      <c r="U86" s="82">
        <v>325</v>
      </c>
      <c r="V86" s="82">
        <v>1</v>
      </c>
      <c r="W86" s="82">
        <v>19</v>
      </c>
      <c r="X86" s="82">
        <v>75</v>
      </c>
      <c r="Y86" s="38" t="s">
        <v>579</v>
      </c>
      <c r="Z86" s="53" t="s">
        <v>213</v>
      </c>
    </row>
    <row r="87" s="1" customFormat="1" ht="53" customHeight="1" spans="1:26">
      <c r="A87" s="24">
        <v>72</v>
      </c>
      <c r="B87" s="14" t="s">
        <v>76</v>
      </c>
      <c r="C87" s="14" t="s">
        <v>202</v>
      </c>
      <c r="D87" s="14" t="s">
        <v>203</v>
      </c>
      <c r="E87" s="14" t="s">
        <v>568</v>
      </c>
      <c r="F87" s="14" t="s">
        <v>580</v>
      </c>
      <c r="G87" s="20" t="s">
        <v>581</v>
      </c>
      <c r="H87" s="14" t="s">
        <v>582</v>
      </c>
      <c r="I87" s="24" t="str">
        <f t="shared" si="3"/>
        <v>维修</v>
      </c>
      <c r="J87" s="65">
        <v>44866</v>
      </c>
      <c r="K87" s="66">
        <v>45017</v>
      </c>
      <c r="L87" s="14" t="s">
        <v>84</v>
      </c>
      <c r="M87" s="14" t="s">
        <v>84</v>
      </c>
      <c r="N87" s="38" t="s">
        <v>583</v>
      </c>
      <c r="O87" s="48" t="s">
        <v>515</v>
      </c>
      <c r="P87" s="49">
        <v>14</v>
      </c>
      <c r="Q87" s="49">
        <v>14</v>
      </c>
      <c r="R87" s="49"/>
      <c r="S87" s="82">
        <v>1</v>
      </c>
      <c r="T87" s="82">
        <v>36</v>
      </c>
      <c r="U87" s="82">
        <v>112</v>
      </c>
      <c r="V87" s="82">
        <v>1</v>
      </c>
      <c r="W87" s="82">
        <v>36</v>
      </c>
      <c r="X87" s="82">
        <v>112</v>
      </c>
      <c r="Y87" s="38" t="s">
        <v>584</v>
      </c>
      <c r="Z87" s="38" t="s">
        <v>562</v>
      </c>
    </row>
    <row r="88" s="1" customFormat="1" ht="67" customHeight="1" spans="1:26">
      <c r="A88" s="24">
        <v>73</v>
      </c>
      <c r="B88" s="14" t="s">
        <v>76</v>
      </c>
      <c r="C88" s="14" t="s">
        <v>202</v>
      </c>
      <c r="D88" s="14" t="s">
        <v>203</v>
      </c>
      <c r="E88" s="14" t="str">
        <f t="shared" si="4"/>
        <v>周旺镇</v>
      </c>
      <c r="F88" s="14" t="s">
        <v>585</v>
      </c>
      <c r="G88" s="20" t="s">
        <v>586</v>
      </c>
      <c r="H88" s="14" t="s">
        <v>587</v>
      </c>
      <c r="I88" s="24" t="str">
        <f t="shared" si="3"/>
        <v>维修</v>
      </c>
      <c r="J88" s="65">
        <v>44866</v>
      </c>
      <c r="K88" s="66">
        <v>45017</v>
      </c>
      <c r="L88" s="14" t="s">
        <v>84</v>
      </c>
      <c r="M88" s="14" t="s">
        <v>84</v>
      </c>
      <c r="N88" s="38" t="s">
        <v>588</v>
      </c>
      <c r="O88" s="48" t="s">
        <v>589</v>
      </c>
      <c r="P88" s="49">
        <v>13</v>
      </c>
      <c r="Q88" s="49">
        <v>13</v>
      </c>
      <c r="R88" s="49"/>
      <c r="S88" s="82">
        <v>1</v>
      </c>
      <c r="T88" s="82">
        <v>80</v>
      </c>
      <c r="U88" s="82">
        <v>320</v>
      </c>
      <c r="V88" s="82">
        <v>0</v>
      </c>
      <c r="W88" s="82">
        <v>14</v>
      </c>
      <c r="X88" s="82">
        <v>68</v>
      </c>
      <c r="Y88" s="38" t="s">
        <v>590</v>
      </c>
      <c r="Z88" s="38" t="s">
        <v>562</v>
      </c>
    </row>
    <row r="89" s="1" customFormat="1" ht="67" customHeight="1" spans="1:26">
      <c r="A89" s="24">
        <v>74</v>
      </c>
      <c r="B89" s="14" t="s">
        <v>76</v>
      </c>
      <c r="C89" s="14" t="s">
        <v>202</v>
      </c>
      <c r="D89" s="14" t="s">
        <v>203</v>
      </c>
      <c r="E89" s="14" t="s">
        <v>568</v>
      </c>
      <c r="F89" s="14" t="s">
        <v>591</v>
      </c>
      <c r="G89" s="20" t="s">
        <v>592</v>
      </c>
      <c r="H89" s="14" t="s">
        <v>593</v>
      </c>
      <c r="I89" s="24" t="str">
        <f t="shared" si="3"/>
        <v>维修</v>
      </c>
      <c r="J89" s="65">
        <v>44866</v>
      </c>
      <c r="K89" s="66">
        <v>45017</v>
      </c>
      <c r="L89" s="14" t="s">
        <v>84</v>
      </c>
      <c r="M89" s="14" t="s">
        <v>84</v>
      </c>
      <c r="N89" s="38" t="s">
        <v>594</v>
      </c>
      <c r="O89" s="48" t="s">
        <v>578</v>
      </c>
      <c r="P89" s="49">
        <v>11</v>
      </c>
      <c r="Q89" s="49">
        <v>11</v>
      </c>
      <c r="R89" s="49"/>
      <c r="S89" s="82">
        <v>1</v>
      </c>
      <c r="T89" s="82">
        <v>262</v>
      </c>
      <c r="U89" s="82">
        <v>573</v>
      </c>
      <c r="V89" s="82">
        <v>0</v>
      </c>
      <c r="W89" s="82">
        <v>25</v>
      </c>
      <c r="X89" s="82">
        <v>82</v>
      </c>
      <c r="Y89" s="85" t="s">
        <v>595</v>
      </c>
      <c r="Z89" s="89" t="s">
        <v>596</v>
      </c>
    </row>
    <row r="90" s="1" customFormat="1" ht="71" customHeight="1" spans="1:26">
      <c r="A90" s="24">
        <v>75</v>
      </c>
      <c r="B90" s="14" t="s">
        <v>76</v>
      </c>
      <c r="C90" s="14" t="s">
        <v>202</v>
      </c>
      <c r="D90" s="14" t="s">
        <v>203</v>
      </c>
      <c r="E90" s="14" t="str">
        <f t="shared" si="4"/>
        <v>周旺镇</v>
      </c>
      <c r="F90" s="14" t="s">
        <v>597</v>
      </c>
      <c r="G90" s="20" t="s">
        <v>598</v>
      </c>
      <c r="H90" s="14" t="s">
        <v>599</v>
      </c>
      <c r="I90" s="24" t="str">
        <f t="shared" si="3"/>
        <v>维修</v>
      </c>
      <c r="J90" s="65">
        <v>44866</v>
      </c>
      <c r="K90" s="66">
        <v>45017</v>
      </c>
      <c r="L90" s="14" t="s">
        <v>84</v>
      </c>
      <c r="M90" s="14" t="s">
        <v>84</v>
      </c>
      <c r="N90" s="38" t="s">
        <v>600</v>
      </c>
      <c r="O90" s="48" t="s">
        <v>499</v>
      </c>
      <c r="P90" s="49">
        <v>39</v>
      </c>
      <c r="Q90" s="49">
        <v>39</v>
      </c>
      <c r="R90" s="49"/>
      <c r="S90" s="82">
        <v>1</v>
      </c>
      <c r="T90" s="82">
        <v>420</v>
      </c>
      <c r="U90" s="82">
        <v>1280</v>
      </c>
      <c r="V90" s="82">
        <v>0</v>
      </c>
      <c r="W90" s="82">
        <v>71</v>
      </c>
      <c r="X90" s="82">
        <v>230</v>
      </c>
      <c r="Y90" s="38" t="s">
        <v>601</v>
      </c>
      <c r="Z90" s="38" t="s">
        <v>562</v>
      </c>
    </row>
    <row r="91" s="1" customFormat="1" ht="71" customHeight="1" spans="1:26">
      <c r="A91" s="24">
        <v>76</v>
      </c>
      <c r="B91" s="14" t="s">
        <v>76</v>
      </c>
      <c r="C91" s="14" t="s">
        <v>202</v>
      </c>
      <c r="D91" s="14" t="s">
        <v>203</v>
      </c>
      <c r="E91" s="14" t="str">
        <f t="shared" si="4"/>
        <v>周旺镇</v>
      </c>
      <c r="F91" s="14" t="s">
        <v>602</v>
      </c>
      <c r="G91" s="20" t="s">
        <v>603</v>
      </c>
      <c r="H91" s="14" t="s">
        <v>604</v>
      </c>
      <c r="I91" s="24" t="str">
        <f t="shared" ref="I91:I93" si="5">I89</f>
        <v>维修</v>
      </c>
      <c r="J91" s="65">
        <v>44866</v>
      </c>
      <c r="K91" s="66">
        <v>45017</v>
      </c>
      <c r="L91" s="14" t="s">
        <v>84</v>
      </c>
      <c r="M91" s="14" t="s">
        <v>84</v>
      </c>
      <c r="N91" s="38" t="s">
        <v>605</v>
      </c>
      <c r="O91" s="48" t="s">
        <v>244</v>
      </c>
      <c r="P91" s="49">
        <v>30</v>
      </c>
      <c r="Q91" s="49">
        <v>30</v>
      </c>
      <c r="R91" s="49"/>
      <c r="S91" s="82">
        <v>1</v>
      </c>
      <c r="T91" s="82">
        <v>122</v>
      </c>
      <c r="U91" s="82">
        <v>406</v>
      </c>
      <c r="V91" s="82">
        <v>1</v>
      </c>
      <c r="W91" s="82">
        <v>32</v>
      </c>
      <c r="X91" s="82">
        <v>103</v>
      </c>
      <c r="Y91" s="38" t="s">
        <v>606</v>
      </c>
      <c r="Z91" s="38" t="s">
        <v>562</v>
      </c>
    </row>
    <row r="92" s="1" customFormat="1" ht="56" customHeight="1" spans="1:26">
      <c r="A92" s="24">
        <v>77</v>
      </c>
      <c r="B92" s="14" t="s">
        <v>76</v>
      </c>
      <c r="C92" s="14" t="s">
        <v>202</v>
      </c>
      <c r="D92" s="14" t="s">
        <v>203</v>
      </c>
      <c r="E92" s="14" t="str">
        <f t="shared" si="4"/>
        <v>周旺镇</v>
      </c>
      <c r="F92" s="14" t="s">
        <v>607</v>
      </c>
      <c r="G92" s="20" t="s">
        <v>608</v>
      </c>
      <c r="H92" s="14" t="s">
        <v>609</v>
      </c>
      <c r="I92" s="24" t="str">
        <f t="shared" si="5"/>
        <v>维修</v>
      </c>
      <c r="J92" s="65">
        <v>44866</v>
      </c>
      <c r="K92" s="66">
        <v>45017</v>
      </c>
      <c r="L92" s="14" t="s">
        <v>84</v>
      </c>
      <c r="M92" s="14" t="s">
        <v>84</v>
      </c>
      <c r="N92" s="38" t="s">
        <v>610</v>
      </c>
      <c r="O92" s="48" t="s">
        <v>515</v>
      </c>
      <c r="P92" s="49">
        <v>28</v>
      </c>
      <c r="Q92" s="49">
        <v>28</v>
      </c>
      <c r="R92" s="49"/>
      <c r="S92" s="82">
        <v>1</v>
      </c>
      <c r="T92" s="82">
        <v>60</v>
      </c>
      <c r="U92" s="82">
        <v>230</v>
      </c>
      <c r="V92" s="82">
        <v>0</v>
      </c>
      <c r="W92" s="82">
        <v>10</v>
      </c>
      <c r="X92" s="82">
        <v>48</v>
      </c>
      <c r="Y92" s="38" t="s">
        <v>611</v>
      </c>
      <c r="Z92" s="53" t="s">
        <v>213</v>
      </c>
    </row>
    <row r="93" s="1" customFormat="1" ht="56" customHeight="1" spans="1:26">
      <c r="A93" s="24">
        <v>78</v>
      </c>
      <c r="B93" s="14" t="s">
        <v>76</v>
      </c>
      <c r="C93" s="14" t="s">
        <v>202</v>
      </c>
      <c r="D93" s="14" t="s">
        <v>203</v>
      </c>
      <c r="E93" s="14" t="str">
        <f t="shared" si="4"/>
        <v>周旺镇</v>
      </c>
      <c r="F93" s="14" t="s">
        <v>612</v>
      </c>
      <c r="G93" s="20" t="s">
        <v>613</v>
      </c>
      <c r="H93" s="14" t="s">
        <v>614</v>
      </c>
      <c r="I93" s="24" t="str">
        <f t="shared" si="5"/>
        <v>维修</v>
      </c>
      <c r="J93" s="65">
        <v>44866</v>
      </c>
      <c r="K93" s="66">
        <v>45017</v>
      </c>
      <c r="L93" s="14" t="s">
        <v>84</v>
      </c>
      <c r="M93" s="14" t="s">
        <v>84</v>
      </c>
      <c r="N93" s="38" t="s">
        <v>615</v>
      </c>
      <c r="O93" s="48" t="s">
        <v>396</v>
      </c>
      <c r="P93" s="49">
        <v>8</v>
      </c>
      <c r="Q93" s="49">
        <v>8</v>
      </c>
      <c r="R93" s="49"/>
      <c r="S93" s="82">
        <v>1</v>
      </c>
      <c r="T93" s="82">
        <v>59</v>
      </c>
      <c r="U93" s="82">
        <v>192</v>
      </c>
      <c r="V93" s="82">
        <v>1</v>
      </c>
      <c r="W93" s="82">
        <v>18</v>
      </c>
      <c r="X93" s="82">
        <v>47</v>
      </c>
      <c r="Y93" s="38" t="s">
        <v>616</v>
      </c>
      <c r="Z93" s="38" t="s">
        <v>562</v>
      </c>
    </row>
    <row r="94" s="1" customFormat="1" ht="56" customHeight="1" spans="1:26">
      <c r="A94" s="24">
        <v>79</v>
      </c>
      <c r="B94" s="14" t="s">
        <v>76</v>
      </c>
      <c r="C94" s="14" t="s">
        <v>202</v>
      </c>
      <c r="D94" s="14" t="s">
        <v>203</v>
      </c>
      <c r="E94" s="14" t="s">
        <v>568</v>
      </c>
      <c r="F94" s="14" t="s">
        <v>617</v>
      </c>
      <c r="G94" s="20" t="s">
        <v>618</v>
      </c>
      <c r="H94" s="14" t="s">
        <v>619</v>
      </c>
      <c r="I94" s="24" t="str">
        <f>I64</f>
        <v>维修</v>
      </c>
      <c r="J94" s="65">
        <v>44866</v>
      </c>
      <c r="K94" s="66">
        <v>45017</v>
      </c>
      <c r="L94" s="14" t="s">
        <v>84</v>
      </c>
      <c r="M94" s="14" t="s">
        <v>84</v>
      </c>
      <c r="N94" s="38" t="s">
        <v>620</v>
      </c>
      <c r="O94" s="48" t="s">
        <v>402</v>
      </c>
      <c r="P94" s="49">
        <v>6</v>
      </c>
      <c r="Q94" s="49">
        <v>6</v>
      </c>
      <c r="R94" s="49"/>
      <c r="S94" s="82">
        <v>1</v>
      </c>
      <c r="T94" s="82">
        <v>120</v>
      </c>
      <c r="U94" s="82">
        <v>320</v>
      </c>
      <c r="V94" s="82">
        <v>0</v>
      </c>
      <c r="W94" s="82">
        <v>30</v>
      </c>
      <c r="X94" s="82">
        <v>120</v>
      </c>
      <c r="Y94" s="38" t="s">
        <v>621</v>
      </c>
      <c r="Z94" s="38" t="s">
        <v>562</v>
      </c>
    </row>
    <row r="95" s="1" customFormat="1" ht="56" customHeight="1" spans="1:26">
      <c r="A95" s="24">
        <v>80</v>
      </c>
      <c r="B95" s="14" t="s">
        <v>76</v>
      </c>
      <c r="C95" s="14" t="s">
        <v>202</v>
      </c>
      <c r="D95" s="14" t="s">
        <v>203</v>
      </c>
      <c r="E95" s="14" t="s">
        <v>382</v>
      </c>
      <c r="F95" s="14" t="s">
        <v>622</v>
      </c>
      <c r="G95" s="20" t="s">
        <v>623</v>
      </c>
      <c r="H95" s="14" t="s">
        <v>624</v>
      </c>
      <c r="I95" s="24" t="str">
        <f>I92</f>
        <v>维修</v>
      </c>
      <c r="J95" s="65">
        <f>J93</f>
        <v>44866</v>
      </c>
      <c r="K95" s="66">
        <v>45017</v>
      </c>
      <c r="L95" s="14" t="s">
        <v>84</v>
      </c>
      <c r="M95" s="14" t="s">
        <v>84</v>
      </c>
      <c r="N95" s="38" t="s">
        <v>625</v>
      </c>
      <c r="O95" s="48" t="s">
        <v>515</v>
      </c>
      <c r="P95" s="49">
        <v>14</v>
      </c>
      <c r="Q95" s="49">
        <v>14</v>
      </c>
      <c r="R95" s="49"/>
      <c r="S95" s="82">
        <v>1</v>
      </c>
      <c r="T95" s="82">
        <v>315</v>
      </c>
      <c r="U95" s="82">
        <v>1400</v>
      </c>
      <c r="V95" s="82">
        <v>0</v>
      </c>
      <c r="W95" s="82">
        <v>13</v>
      </c>
      <c r="X95" s="82">
        <v>53</v>
      </c>
      <c r="Y95" s="38" t="s">
        <v>626</v>
      </c>
      <c r="Z95" s="38" t="s">
        <v>213</v>
      </c>
    </row>
    <row r="96" s="1" customFormat="1" ht="56" customHeight="1" spans="1:26">
      <c r="A96" s="24">
        <v>81</v>
      </c>
      <c r="B96" s="14" t="s">
        <v>76</v>
      </c>
      <c r="C96" s="14" t="s">
        <v>202</v>
      </c>
      <c r="D96" s="14" t="s">
        <v>203</v>
      </c>
      <c r="E96" s="14" t="s">
        <v>382</v>
      </c>
      <c r="F96" s="14" t="s">
        <v>627</v>
      </c>
      <c r="G96" s="20" t="s">
        <v>628</v>
      </c>
      <c r="H96" s="14" t="s">
        <v>629</v>
      </c>
      <c r="I96" s="24" t="str">
        <f>I74</f>
        <v>维修</v>
      </c>
      <c r="J96" s="65">
        <v>44866</v>
      </c>
      <c r="K96" s="66">
        <v>45017</v>
      </c>
      <c r="L96" s="14" t="s">
        <v>84</v>
      </c>
      <c r="M96" s="14" t="s">
        <v>84</v>
      </c>
      <c r="N96" s="38" t="s">
        <v>630</v>
      </c>
      <c r="O96" s="48" t="s">
        <v>434</v>
      </c>
      <c r="P96" s="49">
        <v>7</v>
      </c>
      <c r="Q96" s="49">
        <v>7</v>
      </c>
      <c r="R96" s="49"/>
      <c r="S96" s="82">
        <v>2</v>
      </c>
      <c r="T96" s="82">
        <v>27</v>
      </c>
      <c r="U96" s="82">
        <v>112</v>
      </c>
      <c r="V96" s="82">
        <v>1</v>
      </c>
      <c r="W96" s="82">
        <v>16</v>
      </c>
      <c r="X96" s="82">
        <v>69</v>
      </c>
      <c r="Y96" s="38" t="s">
        <v>631</v>
      </c>
      <c r="Z96" s="38" t="s">
        <v>632</v>
      </c>
    </row>
    <row r="97" s="1" customFormat="1" ht="56" customHeight="1" spans="1:26">
      <c r="A97" s="24">
        <v>82</v>
      </c>
      <c r="B97" s="14" t="s">
        <v>76</v>
      </c>
      <c r="C97" s="14" t="s">
        <v>202</v>
      </c>
      <c r="D97" s="14" t="s">
        <v>203</v>
      </c>
      <c r="E97" s="14" t="s">
        <v>633</v>
      </c>
      <c r="F97" s="14" t="s">
        <v>634</v>
      </c>
      <c r="G97" s="20" t="s">
        <v>635</v>
      </c>
      <c r="H97" s="14" t="s">
        <v>636</v>
      </c>
      <c r="I97" s="24" t="str">
        <f>I93</f>
        <v>维修</v>
      </c>
      <c r="J97" s="65">
        <f>J95</f>
        <v>44866</v>
      </c>
      <c r="K97" s="65">
        <f>K95</f>
        <v>45017</v>
      </c>
      <c r="L97" s="14" t="s">
        <v>84</v>
      </c>
      <c r="M97" s="14" t="s">
        <v>84</v>
      </c>
      <c r="N97" s="38" t="s">
        <v>637</v>
      </c>
      <c r="O97" s="48" t="s">
        <v>638</v>
      </c>
      <c r="P97" s="49">
        <v>9</v>
      </c>
      <c r="Q97" s="49">
        <v>9</v>
      </c>
      <c r="R97" s="49"/>
      <c r="S97" s="82">
        <v>1</v>
      </c>
      <c r="T97" s="82">
        <v>189</v>
      </c>
      <c r="U97" s="82">
        <v>608</v>
      </c>
      <c r="V97" s="82">
        <v>1</v>
      </c>
      <c r="W97" s="82">
        <v>19</v>
      </c>
      <c r="X97" s="82">
        <v>69</v>
      </c>
      <c r="Y97" s="55" t="s">
        <v>639</v>
      </c>
      <c r="Z97" s="55" t="s">
        <v>213</v>
      </c>
    </row>
    <row r="98" s="1" customFormat="1" ht="56" customHeight="1" spans="1:26">
      <c r="A98" s="24">
        <v>83</v>
      </c>
      <c r="B98" s="14" t="s">
        <v>76</v>
      </c>
      <c r="C98" s="14" t="s">
        <v>202</v>
      </c>
      <c r="D98" s="14" t="s">
        <v>203</v>
      </c>
      <c r="E98" s="14" t="str">
        <f>E97</f>
        <v>山界回族乡</v>
      </c>
      <c r="F98" s="14" t="s">
        <v>640</v>
      </c>
      <c r="G98" s="20" t="s">
        <v>641</v>
      </c>
      <c r="H98" s="14" t="s">
        <v>642</v>
      </c>
      <c r="I98" s="24" t="str">
        <f>I95</f>
        <v>维修</v>
      </c>
      <c r="J98" s="65">
        <f>J97</f>
        <v>44866</v>
      </c>
      <c r="K98" s="65">
        <f>K97</f>
        <v>45017</v>
      </c>
      <c r="L98" s="14" t="s">
        <v>84</v>
      </c>
      <c r="M98" s="14" t="s">
        <v>84</v>
      </c>
      <c r="N98" s="38" t="s">
        <v>643</v>
      </c>
      <c r="O98" s="48" t="s">
        <v>638</v>
      </c>
      <c r="P98" s="49">
        <v>9</v>
      </c>
      <c r="Q98" s="49">
        <v>9</v>
      </c>
      <c r="R98" s="49"/>
      <c r="S98" s="82">
        <v>1</v>
      </c>
      <c r="T98" s="82">
        <v>62</v>
      </c>
      <c r="U98" s="82">
        <v>125</v>
      </c>
      <c r="V98" s="82">
        <v>1</v>
      </c>
      <c r="W98" s="82">
        <v>12</v>
      </c>
      <c r="X98" s="82">
        <v>38</v>
      </c>
      <c r="Y98" s="55" t="s">
        <v>644</v>
      </c>
      <c r="Z98" s="55" t="s">
        <v>213</v>
      </c>
    </row>
    <row r="99" s="1" customFormat="1" ht="56" customHeight="1" spans="1:26">
      <c r="A99" s="24">
        <v>84</v>
      </c>
      <c r="B99" s="14" t="s">
        <v>76</v>
      </c>
      <c r="C99" s="14" t="s">
        <v>202</v>
      </c>
      <c r="D99" s="14" t="s">
        <v>203</v>
      </c>
      <c r="E99" s="14" t="s">
        <v>99</v>
      </c>
      <c r="F99" s="14" t="s">
        <v>645</v>
      </c>
      <c r="G99" s="20" t="s">
        <v>646</v>
      </c>
      <c r="H99" s="14" t="s">
        <v>647</v>
      </c>
      <c r="I99" s="14" t="s">
        <v>233</v>
      </c>
      <c r="J99" s="66">
        <v>44835</v>
      </c>
      <c r="K99" s="66">
        <v>45017</v>
      </c>
      <c r="L99" s="14" t="s">
        <v>84</v>
      </c>
      <c r="M99" s="14" t="s">
        <v>84</v>
      </c>
      <c r="N99" s="53" t="s">
        <v>648</v>
      </c>
      <c r="O99" s="40" t="s">
        <v>649</v>
      </c>
      <c r="P99" s="28">
        <v>9</v>
      </c>
      <c r="Q99" s="28">
        <v>9</v>
      </c>
      <c r="R99" s="49"/>
      <c r="S99" s="82">
        <v>1</v>
      </c>
      <c r="T99" s="82">
        <v>201</v>
      </c>
      <c r="U99" s="82">
        <v>493</v>
      </c>
      <c r="V99" s="82">
        <v>0</v>
      </c>
      <c r="W99" s="82">
        <v>38</v>
      </c>
      <c r="X99" s="82">
        <v>103</v>
      </c>
      <c r="Y99" s="38" t="s">
        <v>650</v>
      </c>
      <c r="Z99" s="38" t="s">
        <v>213</v>
      </c>
    </row>
    <row r="100" s="1" customFormat="1" ht="68" customHeight="1" spans="1:26">
      <c r="A100" s="24">
        <v>85</v>
      </c>
      <c r="B100" s="14" t="s">
        <v>76</v>
      </c>
      <c r="C100" s="14" t="s">
        <v>202</v>
      </c>
      <c r="D100" s="14" t="s">
        <v>203</v>
      </c>
      <c r="E100" s="14" t="s">
        <v>651</v>
      </c>
      <c r="F100" s="14" t="s">
        <v>652</v>
      </c>
      <c r="G100" s="20" t="s">
        <v>653</v>
      </c>
      <c r="H100" s="14" t="s">
        <v>654</v>
      </c>
      <c r="I100" s="14" t="s">
        <v>233</v>
      </c>
      <c r="J100" s="39">
        <v>44866</v>
      </c>
      <c r="K100" s="39">
        <v>45017</v>
      </c>
      <c r="L100" s="14" t="s">
        <v>84</v>
      </c>
      <c r="M100" s="14" t="s">
        <v>84</v>
      </c>
      <c r="N100" s="53" t="s">
        <v>655</v>
      </c>
      <c r="O100" s="40" t="s">
        <v>649</v>
      </c>
      <c r="P100" s="28">
        <v>9</v>
      </c>
      <c r="Q100" s="28">
        <v>9</v>
      </c>
      <c r="R100" s="49"/>
      <c r="S100" s="82">
        <v>1</v>
      </c>
      <c r="T100" s="82">
        <v>85</v>
      </c>
      <c r="U100" s="82">
        <v>420</v>
      </c>
      <c r="V100" s="82">
        <v>0</v>
      </c>
      <c r="W100" s="82">
        <v>23</v>
      </c>
      <c r="X100" s="82">
        <v>70</v>
      </c>
      <c r="Y100" s="38" t="s">
        <v>656</v>
      </c>
      <c r="Z100" s="38" t="s">
        <v>213</v>
      </c>
    </row>
    <row r="101" s="1" customFormat="1" ht="56" customHeight="1" spans="1:26">
      <c r="A101" s="24">
        <v>86</v>
      </c>
      <c r="B101" s="14" t="s">
        <v>76</v>
      </c>
      <c r="C101" s="14" t="s">
        <v>202</v>
      </c>
      <c r="D101" s="14" t="s">
        <v>203</v>
      </c>
      <c r="E101" s="14" t="s">
        <v>391</v>
      </c>
      <c r="F101" s="14" t="s">
        <v>398</v>
      </c>
      <c r="G101" s="20" t="s">
        <v>657</v>
      </c>
      <c r="H101" s="14" t="s">
        <v>658</v>
      </c>
      <c r="I101" s="38" t="s">
        <v>233</v>
      </c>
      <c r="J101" s="39">
        <v>44866</v>
      </c>
      <c r="K101" s="14" t="s">
        <v>432</v>
      </c>
      <c r="L101" s="14" t="s">
        <v>84</v>
      </c>
      <c r="M101" s="14" t="s">
        <v>84</v>
      </c>
      <c r="N101" s="38" t="s">
        <v>659</v>
      </c>
      <c r="O101" s="14" t="s">
        <v>660</v>
      </c>
      <c r="P101" s="49">
        <v>13</v>
      </c>
      <c r="Q101" s="49">
        <v>13</v>
      </c>
      <c r="R101" s="49"/>
      <c r="S101" s="82">
        <v>1</v>
      </c>
      <c r="T101" s="82">
        <v>122</v>
      </c>
      <c r="U101" s="82">
        <v>390</v>
      </c>
      <c r="V101" s="82"/>
      <c r="W101" s="82">
        <v>17</v>
      </c>
      <c r="X101" s="82">
        <v>58</v>
      </c>
      <c r="Y101" s="38" t="s">
        <v>661</v>
      </c>
      <c r="Z101" s="38" t="s">
        <v>662</v>
      </c>
    </row>
    <row r="102" s="1" customFormat="1" ht="60" customHeight="1" spans="1:26">
      <c r="A102" s="24">
        <v>87</v>
      </c>
      <c r="B102" s="14" t="s">
        <v>76</v>
      </c>
      <c r="C102" s="14" t="s">
        <v>202</v>
      </c>
      <c r="D102" s="14" t="s">
        <v>203</v>
      </c>
      <c r="E102" s="14" t="s">
        <v>663</v>
      </c>
      <c r="F102" s="14" t="s">
        <v>664</v>
      </c>
      <c r="G102" s="20" t="s">
        <v>665</v>
      </c>
      <c r="H102" s="14" t="s">
        <v>666</v>
      </c>
      <c r="I102" s="14" t="s">
        <v>233</v>
      </c>
      <c r="J102" s="29" t="s">
        <v>431</v>
      </c>
      <c r="K102" s="29" t="s">
        <v>432</v>
      </c>
      <c r="L102" s="14" t="s">
        <v>84</v>
      </c>
      <c r="M102" s="14" t="s">
        <v>84</v>
      </c>
      <c r="N102" s="38" t="s">
        <v>667</v>
      </c>
      <c r="O102" s="48" t="s">
        <v>668</v>
      </c>
      <c r="P102" s="28">
        <v>9</v>
      </c>
      <c r="Q102" s="28">
        <v>9</v>
      </c>
      <c r="R102" s="49"/>
      <c r="S102" s="82">
        <v>1</v>
      </c>
      <c r="T102" s="82">
        <v>195</v>
      </c>
      <c r="U102" s="82">
        <v>737</v>
      </c>
      <c r="V102" s="82">
        <v>0</v>
      </c>
      <c r="W102" s="82">
        <v>41</v>
      </c>
      <c r="X102" s="82">
        <v>158</v>
      </c>
      <c r="Y102" s="38" t="s">
        <v>669</v>
      </c>
      <c r="Z102" s="38" t="s">
        <v>309</v>
      </c>
    </row>
    <row r="103" s="1" customFormat="1" ht="63" customHeight="1" spans="1:26">
      <c r="A103" s="24">
        <v>88</v>
      </c>
      <c r="B103" s="14" t="s">
        <v>76</v>
      </c>
      <c r="C103" s="14" t="s">
        <v>202</v>
      </c>
      <c r="D103" s="14" t="s">
        <v>203</v>
      </c>
      <c r="E103" s="14" t="s">
        <v>470</v>
      </c>
      <c r="F103" s="14" t="s">
        <v>670</v>
      </c>
      <c r="G103" s="20" t="s">
        <v>671</v>
      </c>
      <c r="H103" s="14" t="s">
        <v>672</v>
      </c>
      <c r="I103" s="24" t="s">
        <v>233</v>
      </c>
      <c r="J103" s="65">
        <v>44866</v>
      </c>
      <c r="K103" s="66">
        <v>45017</v>
      </c>
      <c r="L103" s="14" t="s">
        <v>84</v>
      </c>
      <c r="M103" s="14" t="s">
        <v>84</v>
      </c>
      <c r="N103" s="38" t="s">
        <v>673</v>
      </c>
      <c r="O103" s="48" t="s">
        <v>674</v>
      </c>
      <c r="P103" s="49">
        <v>10</v>
      </c>
      <c r="Q103" s="49">
        <v>10</v>
      </c>
      <c r="R103" s="49"/>
      <c r="S103" s="82">
        <v>1</v>
      </c>
      <c r="T103" s="82">
        <v>208</v>
      </c>
      <c r="U103" s="82">
        <v>705</v>
      </c>
      <c r="V103" s="82">
        <v>0</v>
      </c>
      <c r="W103" s="82">
        <v>26</v>
      </c>
      <c r="X103" s="82">
        <v>91</v>
      </c>
      <c r="Y103" s="38" t="s">
        <v>675</v>
      </c>
      <c r="Z103" s="38" t="s">
        <v>213</v>
      </c>
    </row>
    <row r="104" s="1" customFormat="1" ht="106" customHeight="1" spans="1:26">
      <c r="A104" s="24">
        <v>89</v>
      </c>
      <c r="B104" s="20" t="s">
        <v>76</v>
      </c>
      <c r="C104" s="20" t="s">
        <v>202</v>
      </c>
      <c r="D104" s="20" t="s">
        <v>203</v>
      </c>
      <c r="E104" s="20" t="s">
        <v>676</v>
      </c>
      <c r="F104" s="20" t="s">
        <v>677</v>
      </c>
      <c r="G104" s="20" t="s">
        <v>678</v>
      </c>
      <c r="H104" s="20" t="s">
        <v>679</v>
      </c>
      <c r="I104" s="86" t="s">
        <v>233</v>
      </c>
      <c r="J104" s="66">
        <v>44866</v>
      </c>
      <c r="K104" s="66">
        <v>45017</v>
      </c>
      <c r="L104" s="14" t="s">
        <v>84</v>
      </c>
      <c r="M104" s="14" t="s">
        <v>84</v>
      </c>
      <c r="N104" s="64" t="s">
        <v>680</v>
      </c>
      <c r="O104" s="48" t="s">
        <v>681</v>
      </c>
      <c r="P104" s="49">
        <v>18</v>
      </c>
      <c r="Q104" s="49">
        <v>18</v>
      </c>
      <c r="R104" s="49"/>
      <c r="S104" s="82">
        <v>1</v>
      </c>
      <c r="T104" s="82">
        <v>403</v>
      </c>
      <c r="U104" s="82">
        <v>1430</v>
      </c>
      <c r="V104" s="82">
        <v>0</v>
      </c>
      <c r="W104" s="82">
        <v>70</v>
      </c>
      <c r="X104" s="82">
        <v>247</v>
      </c>
      <c r="Y104" s="64" t="s">
        <v>682</v>
      </c>
      <c r="Z104" s="64" t="s">
        <v>404</v>
      </c>
    </row>
    <row r="105" s="1" customFormat="1" ht="89" customHeight="1" spans="1:26">
      <c r="A105" s="24">
        <v>90</v>
      </c>
      <c r="B105" s="20" t="s">
        <v>76</v>
      </c>
      <c r="C105" s="20" t="s">
        <v>202</v>
      </c>
      <c r="D105" s="20" t="s">
        <v>203</v>
      </c>
      <c r="E105" s="20" t="s">
        <v>676</v>
      </c>
      <c r="F105" s="20" t="s">
        <v>683</v>
      </c>
      <c r="G105" s="20" t="s">
        <v>684</v>
      </c>
      <c r="H105" s="20" t="s">
        <v>685</v>
      </c>
      <c r="I105" s="86" t="s">
        <v>233</v>
      </c>
      <c r="J105" s="66">
        <v>44866</v>
      </c>
      <c r="K105" s="66">
        <v>45017</v>
      </c>
      <c r="L105" s="14" t="s">
        <v>84</v>
      </c>
      <c r="M105" s="14" t="s">
        <v>84</v>
      </c>
      <c r="N105" s="64" t="s">
        <v>686</v>
      </c>
      <c r="O105" s="48" t="s">
        <v>687</v>
      </c>
      <c r="P105" s="49">
        <v>15</v>
      </c>
      <c r="Q105" s="49">
        <v>15</v>
      </c>
      <c r="R105" s="49"/>
      <c r="S105" s="82">
        <v>1</v>
      </c>
      <c r="T105" s="82">
        <v>436</v>
      </c>
      <c r="U105" s="82">
        <v>1418</v>
      </c>
      <c r="V105" s="82">
        <v>1</v>
      </c>
      <c r="W105" s="82">
        <v>73</v>
      </c>
      <c r="X105" s="82">
        <v>230</v>
      </c>
      <c r="Y105" s="64" t="s">
        <v>688</v>
      </c>
      <c r="Z105" s="64" t="s">
        <v>404</v>
      </c>
    </row>
    <row r="106" s="1" customFormat="1" ht="91" customHeight="1" spans="1:26">
      <c r="A106" s="24">
        <v>91</v>
      </c>
      <c r="B106" s="20" t="s">
        <v>76</v>
      </c>
      <c r="C106" s="20" t="s">
        <v>202</v>
      </c>
      <c r="D106" s="20" t="s">
        <v>203</v>
      </c>
      <c r="E106" s="20" t="s">
        <v>689</v>
      </c>
      <c r="F106" s="20" t="s">
        <v>690</v>
      </c>
      <c r="G106" s="20" t="s">
        <v>691</v>
      </c>
      <c r="H106" s="20" t="s">
        <v>692</v>
      </c>
      <c r="I106" s="20" t="s">
        <v>233</v>
      </c>
      <c r="J106" s="63">
        <v>44866</v>
      </c>
      <c r="K106" s="63">
        <v>45017</v>
      </c>
      <c r="L106" s="14" t="s">
        <v>84</v>
      </c>
      <c r="M106" s="14" t="s">
        <v>84</v>
      </c>
      <c r="N106" s="64" t="s">
        <v>693</v>
      </c>
      <c r="O106" s="48" t="s">
        <v>694</v>
      </c>
      <c r="P106" s="28">
        <v>10</v>
      </c>
      <c r="Q106" s="28">
        <v>10</v>
      </c>
      <c r="R106" s="49"/>
      <c r="S106" s="82">
        <v>1</v>
      </c>
      <c r="T106" s="82">
        <v>83</v>
      </c>
      <c r="U106" s="82">
        <v>279</v>
      </c>
      <c r="V106" s="82">
        <v>0</v>
      </c>
      <c r="W106" s="82">
        <v>22</v>
      </c>
      <c r="X106" s="82">
        <v>63</v>
      </c>
      <c r="Y106" s="64" t="s">
        <v>695</v>
      </c>
      <c r="Z106" s="64" t="s">
        <v>213</v>
      </c>
    </row>
    <row r="107" s="1" customFormat="1" ht="73" customHeight="1" spans="1:26">
      <c r="A107" s="24">
        <v>92</v>
      </c>
      <c r="B107" s="14" t="s">
        <v>76</v>
      </c>
      <c r="C107" s="14" t="s">
        <v>202</v>
      </c>
      <c r="D107" s="14" t="s">
        <v>203</v>
      </c>
      <c r="E107" s="14" t="s">
        <v>696</v>
      </c>
      <c r="F107" s="14" t="s">
        <v>697</v>
      </c>
      <c r="G107" s="20" t="s">
        <v>698</v>
      </c>
      <c r="H107" s="14" t="s">
        <v>699</v>
      </c>
      <c r="I107" s="24" t="s">
        <v>233</v>
      </c>
      <c r="J107" s="65">
        <v>44866</v>
      </c>
      <c r="K107" s="66">
        <v>45017</v>
      </c>
      <c r="L107" s="14" t="s">
        <v>84</v>
      </c>
      <c r="M107" s="14" t="s">
        <v>84</v>
      </c>
      <c r="N107" s="38" t="s">
        <v>700</v>
      </c>
      <c r="O107" s="48" t="s">
        <v>701</v>
      </c>
      <c r="P107" s="49">
        <v>8</v>
      </c>
      <c r="Q107" s="49">
        <v>8</v>
      </c>
      <c r="R107" s="49"/>
      <c r="S107" s="82">
        <v>1</v>
      </c>
      <c r="T107" s="82">
        <v>180</v>
      </c>
      <c r="U107" s="82">
        <v>822</v>
      </c>
      <c r="V107" s="82">
        <v>0</v>
      </c>
      <c r="W107" s="82">
        <v>12</v>
      </c>
      <c r="X107" s="82">
        <v>40</v>
      </c>
      <c r="Y107" s="38" t="s">
        <v>702</v>
      </c>
      <c r="Z107" s="38" t="s">
        <v>170</v>
      </c>
    </row>
    <row r="108" s="1" customFormat="1" ht="60" customHeight="1" spans="1:26">
      <c r="A108" s="24">
        <v>93</v>
      </c>
      <c r="B108" s="14" t="s">
        <v>76</v>
      </c>
      <c r="C108" s="14" t="s">
        <v>202</v>
      </c>
      <c r="D108" s="14" t="s">
        <v>203</v>
      </c>
      <c r="E108" s="14" t="s">
        <v>374</v>
      </c>
      <c r="F108" s="14" t="s">
        <v>703</v>
      </c>
      <c r="G108" s="20" t="s">
        <v>704</v>
      </c>
      <c r="H108" s="14" t="s">
        <v>705</v>
      </c>
      <c r="I108" s="24" t="s">
        <v>83</v>
      </c>
      <c r="J108" s="65">
        <v>44866</v>
      </c>
      <c r="K108" s="66">
        <v>45017</v>
      </c>
      <c r="L108" s="14" t="s">
        <v>84</v>
      </c>
      <c r="M108" s="14" t="s">
        <v>84</v>
      </c>
      <c r="N108" s="38" t="s">
        <v>706</v>
      </c>
      <c r="O108" s="48" t="s">
        <v>707</v>
      </c>
      <c r="P108" s="49">
        <v>13</v>
      </c>
      <c r="Q108" s="49">
        <v>13</v>
      </c>
      <c r="R108" s="49"/>
      <c r="S108" s="82">
        <v>1</v>
      </c>
      <c r="T108" s="82">
        <v>65</v>
      </c>
      <c r="U108" s="82">
        <v>214</v>
      </c>
      <c r="V108" s="82">
        <v>1</v>
      </c>
      <c r="W108" s="82">
        <v>12</v>
      </c>
      <c r="X108" s="82">
        <v>45</v>
      </c>
      <c r="Y108" s="38" t="s">
        <v>708</v>
      </c>
      <c r="Z108" s="38" t="s">
        <v>213</v>
      </c>
    </row>
    <row r="109" s="1" customFormat="1" ht="60" customHeight="1" spans="1:26">
      <c r="A109" s="24">
        <v>94</v>
      </c>
      <c r="B109" s="14" t="s">
        <v>76</v>
      </c>
      <c r="C109" s="14" t="s">
        <v>202</v>
      </c>
      <c r="D109" s="14" t="s">
        <v>203</v>
      </c>
      <c r="E109" s="14" t="s">
        <v>374</v>
      </c>
      <c r="F109" s="14" t="s">
        <v>709</v>
      </c>
      <c r="G109" s="20" t="s">
        <v>710</v>
      </c>
      <c r="H109" s="14" t="s">
        <v>711</v>
      </c>
      <c r="I109" s="24" t="s">
        <v>83</v>
      </c>
      <c r="J109" s="65">
        <v>44866</v>
      </c>
      <c r="K109" s="66">
        <v>45017</v>
      </c>
      <c r="L109" s="14" t="s">
        <v>84</v>
      </c>
      <c r="M109" s="14" t="s">
        <v>84</v>
      </c>
      <c r="N109" s="38" t="s">
        <v>712</v>
      </c>
      <c r="O109" s="48" t="s">
        <v>668</v>
      </c>
      <c r="P109" s="49">
        <v>9</v>
      </c>
      <c r="Q109" s="49">
        <v>9</v>
      </c>
      <c r="R109" s="49"/>
      <c r="S109" s="82">
        <v>1</v>
      </c>
      <c r="T109" s="82">
        <v>92</v>
      </c>
      <c r="U109" s="82">
        <v>288</v>
      </c>
      <c r="V109" s="82">
        <v>0</v>
      </c>
      <c r="W109" s="82">
        <v>14</v>
      </c>
      <c r="X109" s="82">
        <v>48</v>
      </c>
      <c r="Y109" s="38" t="s">
        <v>713</v>
      </c>
      <c r="Z109" s="38" t="s">
        <v>213</v>
      </c>
    </row>
    <row r="110" s="1" customFormat="1" ht="98" customHeight="1" spans="1:26">
      <c r="A110" s="24">
        <v>95</v>
      </c>
      <c r="B110" s="14" t="s">
        <v>76</v>
      </c>
      <c r="C110" s="14" t="s">
        <v>202</v>
      </c>
      <c r="D110" s="14" t="s">
        <v>203</v>
      </c>
      <c r="E110" s="14" t="s">
        <v>427</v>
      </c>
      <c r="F110" s="14" t="s">
        <v>464</v>
      </c>
      <c r="G110" s="20" t="s">
        <v>714</v>
      </c>
      <c r="H110" s="14" t="s">
        <v>715</v>
      </c>
      <c r="I110" s="14" t="s">
        <v>349</v>
      </c>
      <c r="J110" s="29" t="s">
        <v>431</v>
      </c>
      <c r="K110" s="29" t="s">
        <v>432</v>
      </c>
      <c r="L110" s="14" t="s">
        <v>84</v>
      </c>
      <c r="M110" s="14" t="s">
        <v>84</v>
      </c>
      <c r="N110" s="38" t="s">
        <v>716</v>
      </c>
      <c r="O110" s="48" t="s">
        <v>687</v>
      </c>
      <c r="P110" s="28">
        <v>15</v>
      </c>
      <c r="Q110" s="28">
        <v>15</v>
      </c>
      <c r="R110" s="49"/>
      <c r="S110" s="82">
        <v>1</v>
      </c>
      <c r="T110" s="82">
        <v>325</v>
      </c>
      <c r="U110" s="82">
        <v>1078</v>
      </c>
      <c r="V110" s="82">
        <v>0</v>
      </c>
      <c r="W110" s="82">
        <v>102</v>
      </c>
      <c r="X110" s="82">
        <v>422</v>
      </c>
      <c r="Y110" s="38" t="s">
        <v>717</v>
      </c>
      <c r="Z110" s="38" t="s">
        <v>309</v>
      </c>
    </row>
    <row r="111" s="1" customFormat="1" ht="67" customHeight="1" spans="1:26">
      <c r="A111" s="24">
        <v>96</v>
      </c>
      <c r="B111" s="14" t="s">
        <v>76</v>
      </c>
      <c r="C111" s="14" t="s">
        <v>202</v>
      </c>
      <c r="D111" s="14" t="s">
        <v>203</v>
      </c>
      <c r="E111" s="14" t="str">
        <f>E110</f>
        <v>滩头镇</v>
      </c>
      <c r="F111" s="14" t="s">
        <v>436</v>
      </c>
      <c r="G111" s="20" t="s">
        <v>718</v>
      </c>
      <c r="H111" s="14" t="s">
        <v>719</v>
      </c>
      <c r="I111" s="14" t="s">
        <v>349</v>
      </c>
      <c r="J111" s="29" t="s">
        <v>431</v>
      </c>
      <c r="K111" s="29" t="s">
        <v>432</v>
      </c>
      <c r="L111" s="14" t="s">
        <v>84</v>
      </c>
      <c r="M111" s="14" t="s">
        <v>84</v>
      </c>
      <c r="N111" s="38" t="s">
        <v>720</v>
      </c>
      <c r="O111" s="48" t="s">
        <v>721</v>
      </c>
      <c r="P111" s="28">
        <v>52</v>
      </c>
      <c r="Q111" s="28">
        <v>52</v>
      </c>
      <c r="R111" s="49"/>
      <c r="S111" s="82">
        <v>2</v>
      </c>
      <c r="T111" s="82">
        <v>525</v>
      </c>
      <c r="U111" s="82">
        <v>2300</v>
      </c>
      <c r="V111" s="82">
        <v>2</v>
      </c>
      <c r="W111" s="82">
        <v>55</v>
      </c>
      <c r="X111" s="82">
        <v>230</v>
      </c>
      <c r="Y111" s="38" t="s">
        <v>722</v>
      </c>
      <c r="Z111" s="38" t="s">
        <v>309</v>
      </c>
    </row>
    <row r="112" s="1" customFormat="1" ht="61" customHeight="1" spans="1:26">
      <c r="A112" s="24">
        <v>97</v>
      </c>
      <c r="B112" s="14" t="s">
        <v>76</v>
      </c>
      <c r="C112" s="14" t="s">
        <v>202</v>
      </c>
      <c r="D112" s="14" t="s">
        <v>203</v>
      </c>
      <c r="E112" s="14" t="str">
        <f>E111</f>
        <v>滩头镇</v>
      </c>
      <c r="F112" s="14" t="s">
        <v>723</v>
      </c>
      <c r="G112" s="20" t="s">
        <v>724</v>
      </c>
      <c r="H112" s="14" t="s">
        <v>725</v>
      </c>
      <c r="I112" s="14" t="s">
        <v>349</v>
      </c>
      <c r="J112" s="29" t="s">
        <v>431</v>
      </c>
      <c r="K112" s="29" t="s">
        <v>432</v>
      </c>
      <c r="L112" s="14" t="s">
        <v>84</v>
      </c>
      <c r="M112" s="14" t="s">
        <v>84</v>
      </c>
      <c r="N112" s="38" t="s">
        <v>726</v>
      </c>
      <c r="O112" s="14" t="s">
        <v>701</v>
      </c>
      <c r="P112" s="49">
        <v>8</v>
      </c>
      <c r="Q112" s="49">
        <v>8</v>
      </c>
      <c r="R112" s="49"/>
      <c r="S112" s="82">
        <v>1</v>
      </c>
      <c r="T112" s="82">
        <v>186</v>
      </c>
      <c r="U112" s="82">
        <v>650</v>
      </c>
      <c r="V112" s="82">
        <v>0</v>
      </c>
      <c r="W112" s="82">
        <v>31</v>
      </c>
      <c r="X112" s="82">
        <v>125</v>
      </c>
      <c r="Y112" s="38" t="s">
        <v>727</v>
      </c>
      <c r="Z112" s="38" t="s">
        <v>309</v>
      </c>
    </row>
    <row r="113" s="1" customFormat="1" ht="61" customHeight="1" spans="1:26">
      <c r="A113" s="24">
        <v>98</v>
      </c>
      <c r="B113" s="14" t="s">
        <v>76</v>
      </c>
      <c r="C113" s="14" t="s">
        <v>202</v>
      </c>
      <c r="D113" s="14" t="s">
        <v>203</v>
      </c>
      <c r="E113" s="14" t="s">
        <v>470</v>
      </c>
      <c r="F113" s="14" t="s">
        <v>728</v>
      </c>
      <c r="G113" s="20" t="s">
        <v>729</v>
      </c>
      <c r="H113" s="14" t="s">
        <v>730</v>
      </c>
      <c r="I113" s="24" t="s">
        <v>349</v>
      </c>
      <c r="J113" s="65">
        <v>44866</v>
      </c>
      <c r="K113" s="65">
        <v>45017</v>
      </c>
      <c r="L113" s="14" t="s">
        <v>84</v>
      </c>
      <c r="M113" s="14" t="s">
        <v>84</v>
      </c>
      <c r="N113" s="38" t="s">
        <v>731</v>
      </c>
      <c r="O113" s="48" t="s">
        <v>732</v>
      </c>
      <c r="P113" s="49">
        <v>59</v>
      </c>
      <c r="Q113" s="49">
        <v>59</v>
      </c>
      <c r="R113" s="49"/>
      <c r="S113" s="82">
        <v>1</v>
      </c>
      <c r="T113" s="82">
        <v>234</v>
      </c>
      <c r="U113" s="82">
        <v>743</v>
      </c>
      <c r="V113" s="82">
        <v>1</v>
      </c>
      <c r="W113" s="82">
        <v>39</v>
      </c>
      <c r="X113" s="82">
        <v>117</v>
      </c>
      <c r="Y113" s="85" t="s">
        <v>733</v>
      </c>
      <c r="Z113" s="89" t="s">
        <v>213</v>
      </c>
    </row>
    <row r="114" s="1" customFormat="1" ht="61" customHeight="1" spans="1:26">
      <c r="A114" s="24">
        <v>99</v>
      </c>
      <c r="B114" s="20" t="s">
        <v>76</v>
      </c>
      <c r="C114" s="20" t="s">
        <v>202</v>
      </c>
      <c r="D114" s="20" t="s">
        <v>203</v>
      </c>
      <c r="E114" s="20" t="s">
        <v>149</v>
      </c>
      <c r="F114" s="20" t="s">
        <v>734</v>
      </c>
      <c r="G114" s="20" t="s">
        <v>735</v>
      </c>
      <c r="H114" s="20" t="s">
        <v>736</v>
      </c>
      <c r="I114" s="86" t="s">
        <v>349</v>
      </c>
      <c r="J114" s="66">
        <v>44866</v>
      </c>
      <c r="K114" s="66">
        <v>45017</v>
      </c>
      <c r="L114" s="14" t="s">
        <v>84</v>
      </c>
      <c r="M114" s="14" t="s">
        <v>84</v>
      </c>
      <c r="N114" s="64" t="s">
        <v>737</v>
      </c>
      <c r="O114" s="48" t="s">
        <v>738</v>
      </c>
      <c r="P114" s="49">
        <v>53</v>
      </c>
      <c r="Q114" s="49">
        <v>53</v>
      </c>
      <c r="R114" s="49"/>
      <c r="S114" s="82">
        <v>1</v>
      </c>
      <c r="T114" s="82">
        <v>103</v>
      </c>
      <c r="U114" s="82">
        <v>580</v>
      </c>
      <c r="V114" s="82">
        <v>1</v>
      </c>
      <c r="W114" s="82">
        <v>53</v>
      </c>
      <c r="X114" s="82">
        <v>169</v>
      </c>
      <c r="Y114" s="64" t="s">
        <v>739</v>
      </c>
      <c r="Z114" s="64" t="s">
        <v>404</v>
      </c>
    </row>
    <row r="115" s="1" customFormat="1" ht="79" customHeight="1" spans="1:26">
      <c r="A115" s="24">
        <v>100</v>
      </c>
      <c r="B115" s="20" t="s">
        <v>76</v>
      </c>
      <c r="C115" s="20" t="s">
        <v>202</v>
      </c>
      <c r="D115" s="20" t="s">
        <v>203</v>
      </c>
      <c r="E115" s="20" t="s">
        <v>322</v>
      </c>
      <c r="F115" s="20" t="s">
        <v>323</v>
      </c>
      <c r="G115" s="20" t="s">
        <v>740</v>
      </c>
      <c r="H115" s="20" t="s">
        <v>741</v>
      </c>
      <c r="I115" s="20" t="s">
        <v>349</v>
      </c>
      <c r="J115" s="63">
        <v>44866</v>
      </c>
      <c r="K115" s="63">
        <v>45017</v>
      </c>
      <c r="L115" s="14" t="s">
        <v>84</v>
      </c>
      <c r="M115" s="14" t="s">
        <v>84</v>
      </c>
      <c r="N115" s="64" t="s">
        <v>742</v>
      </c>
      <c r="O115" s="48" t="s">
        <v>743</v>
      </c>
      <c r="P115" s="28">
        <v>22</v>
      </c>
      <c r="Q115" s="28">
        <v>22</v>
      </c>
      <c r="R115" s="49"/>
      <c r="S115" s="82">
        <v>1</v>
      </c>
      <c r="T115" s="82">
        <v>300</v>
      </c>
      <c r="U115" s="82">
        <v>1060</v>
      </c>
      <c r="V115" s="82">
        <v>0</v>
      </c>
      <c r="W115" s="82">
        <v>64</v>
      </c>
      <c r="X115" s="82">
        <v>192</v>
      </c>
      <c r="Y115" s="64" t="s">
        <v>744</v>
      </c>
      <c r="Z115" s="64" t="s">
        <v>213</v>
      </c>
    </row>
    <row r="116" s="1" customFormat="1" ht="80" customHeight="1" spans="1:26">
      <c r="A116" s="24">
        <v>101</v>
      </c>
      <c r="B116" s="20" t="s">
        <v>76</v>
      </c>
      <c r="C116" s="20" t="s">
        <v>202</v>
      </c>
      <c r="D116" s="20" t="s">
        <v>203</v>
      </c>
      <c r="E116" s="20" t="s">
        <v>322</v>
      </c>
      <c r="F116" s="20" t="s">
        <v>745</v>
      </c>
      <c r="G116" s="20" t="s">
        <v>746</v>
      </c>
      <c r="H116" s="14" t="s">
        <v>747</v>
      </c>
      <c r="I116" s="24" t="s">
        <v>83</v>
      </c>
      <c r="J116" s="63">
        <v>44866</v>
      </c>
      <c r="K116" s="63">
        <v>45017</v>
      </c>
      <c r="L116" s="14" t="s">
        <v>84</v>
      </c>
      <c r="M116" s="14" t="s">
        <v>84</v>
      </c>
      <c r="N116" s="38" t="s">
        <v>748</v>
      </c>
      <c r="O116" s="48" t="s">
        <v>749</v>
      </c>
      <c r="P116" s="49">
        <v>120</v>
      </c>
      <c r="Q116" s="49">
        <v>120</v>
      </c>
      <c r="R116" s="28"/>
      <c r="S116" s="69">
        <v>2</v>
      </c>
      <c r="T116" s="69">
        <v>352</v>
      </c>
      <c r="U116" s="69">
        <v>1086</v>
      </c>
      <c r="V116" s="69">
        <v>0</v>
      </c>
      <c r="W116" s="69">
        <v>64</v>
      </c>
      <c r="X116" s="69">
        <v>308</v>
      </c>
      <c r="Y116" s="38" t="s">
        <v>750</v>
      </c>
      <c r="Z116" s="38" t="s">
        <v>213</v>
      </c>
    </row>
    <row r="117" s="1" customFormat="1" ht="85" customHeight="1" spans="1:26">
      <c r="A117" s="24">
        <v>102</v>
      </c>
      <c r="B117" s="20" t="s">
        <v>76</v>
      </c>
      <c r="C117" s="20" t="s">
        <v>202</v>
      </c>
      <c r="D117" s="20" t="s">
        <v>203</v>
      </c>
      <c r="E117" s="20" t="s">
        <v>322</v>
      </c>
      <c r="F117" s="20" t="s">
        <v>751</v>
      </c>
      <c r="G117" s="20" t="s">
        <v>752</v>
      </c>
      <c r="H117" s="20" t="s">
        <v>753</v>
      </c>
      <c r="I117" s="20" t="s">
        <v>83</v>
      </c>
      <c r="J117" s="63">
        <v>44866</v>
      </c>
      <c r="K117" s="63">
        <v>45017</v>
      </c>
      <c r="L117" s="14" t="s">
        <v>84</v>
      </c>
      <c r="M117" s="14" t="s">
        <v>84</v>
      </c>
      <c r="N117" s="64" t="s">
        <v>754</v>
      </c>
      <c r="O117" s="48" t="s">
        <v>749</v>
      </c>
      <c r="P117" s="28">
        <v>39</v>
      </c>
      <c r="Q117" s="28">
        <v>39</v>
      </c>
      <c r="R117" s="49"/>
      <c r="S117" s="82">
        <v>2</v>
      </c>
      <c r="T117" s="82">
        <v>280</v>
      </c>
      <c r="U117" s="82">
        <v>990</v>
      </c>
      <c r="V117" s="82">
        <v>0</v>
      </c>
      <c r="W117" s="82">
        <v>62</v>
      </c>
      <c r="X117" s="82">
        <v>240</v>
      </c>
      <c r="Y117" s="64" t="s">
        <v>755</v>
      </c>
      <c r="Z117" s="64" t="s">
        <v>213</v>
      </c>
    </row>
    <row r="118" s="1" customFormat="1" ht="65" customHeight="1" spans="1:26">
      <c r="A118" s="24">
        <v>103</v>
      </c>
      <c r="B118" s="14" t="s">
        <v>76</v>
      </c>
      <c r="C118" s="14" t="s">
        <v>202</v>
      </c>
      <c r="D118" s="14" t="s">
        <v>203</v>
      </c>
      <c r="E118" s="14" t="s">
        <v>278</v>
      </c>
      <c r="F118" s="14" t="s">
        <v>292</v>
      </c>
      <c r="G118" s="20" t="s">
        <v>756</v>
      </c>
      <c r="H118" s="14" t="s">
        <v>757</v>
      </c>
      <c r="I118" s="24" t="s">
        <v>83</v>
      </c>
      <c r="J118" s="66">
        <v>44866</v>
      </c>
      <c r="K118" s="66">
        <v>45017</v>
      </c>
      <c r="L118" s="14" t="s">
        <v>84</v>
      </c>
      <c r="M118" s="14" t="s">
        <v>84</v>
      </c>
      <c r="N118" s="38" t="s">
        <v>758</v>
      </c>
      <c r="O118" s="48" t="s">
        <v>759</v>
      </c>
      <c r="P118" s="49">
        <v>17</v>
      </c>
      <c r="Q118" s="49">
        <v>17</v>
      </c>
      <c r="R118" s="49"/>
      <c r="S118" s="82">
        <v>1</v>
      </c>
      <c r="T118" s="82">
        <v>136</v>
      </c>
      <c r="U118" s="82">
        <v>375</v>
      </c>
      <c r="V118" s="82">
        <v>1</v>
      </c>
      <c r="W118" s="82">
        <v>12</v>
      </c>
      <c r="X118" s="82">
        <v>45</v>
      </c>
      <c r="Y118" s="38" t="s">
        <v>760</v>
      </c>
      <c r="Z118" s="53" t="s">
        <v>213</v>
      </c>
    </row>
    <row r="119" s="1" customFormat="1" ht="65" customHeight="1" spans="1:26">
      <c r="A119" s="24">
        <v>104</v>
      </c>
      <c r="B119" s="14" t="s">
        <v>76</v>
      </c>
      <c r="C119" s="14" t="s">
        <v>202</v>
      </c>
      <c r="D119" s="14" t="s">
        <v>203</v>
      </c>
      <c r="E119" s="14" t="s">
        <v>427</v>
      </c>
      <c r="F119" s="14" t="s">
        <v>464</v>
      </c>
      <c r="G119" s="20" t="s">
        <v>761</v>
      </c>
      <c r="H119" s="14" t="s">
        <v>762</v>
      </c>
      <c r="I119" s="14" t="s">
        <v>83</v>
      </c>
      <c r="J119" s="29" t="s">
        <v>431</v>
      </c>
      <c r="K119" s="29" t="s">
        <v>432</v>
      </c>
      <c r="L119" s="14" t="s">
        <v>84</v>
      </c>
      <c r="M119" s="14" t="s">
        <v>84</v>
      </c>
      <c r="N119" s="38" t="s">
        <v>763</v>
      </c>
      <c r="O119" s="48" t="s">
        <v>764</v>
      </c>
      <c r="P119" s="28">
        <v>82</v>
      </c>
      <c r="Q119" s="28">
        <v>82</v>
      </c>
      <c r="R119" s="49"/>
      <c r="S119" s="82">
        <v>1</v>
      </c>
      <c r="T119" s="82">
        <v>325</v>
      </c>
      <c r="U119" s="82">
        <v>1078</v>
      </c>
      <c r="V119" s="82">
        <v>0</v>
      </c>
      <c r="W119" s="82">
        <v>102</v>
      </c>
      <c r="X119" s="82">
        <v>422</v>
      </c>
      <c r="Y119" s="38" t="s">
        <v>717</v>
      </c>
      <c r="Z119" s="38" t="s">
        <v>309</v>
      </c>
    </row>
    <row r="120" s="1" customFormat="1" ht="65" customHeight="1" spans="1:26">
      <c r="A120" s="24">
        <v>105</v>
      </c>
      <c r="B120" s="14" t="s">
        <v>76</v>
      </c>
      <c r="C120" s="14" t="s">
        <v>202</v>
      </c>
      <c r="D120" s="14" t="s">
        <v>203</v>
      </c>
      <c r="E120" s="14" t="str">
        <f>E119</f>
        <v>滩头镇</v>
      </c>
      <c r="F120" s="14" t="s">
        <v>436</v>
      </c>
      <c r="G120" s="20" t="s">
        <v>765</v>
      </c>
      <c r="H120" s="14" t="s">
        <v>766</v>
      </c>
      <c r="I120" s="14" t="s">
        <v>83</v>
      </c>
      <c r="J120" s="29" t="s">
        <v>431</v>
      </c>
      <c r="K120" s="29" t="s">
        <v>432</v>
      </c>
      <c r="L120" s="14" t="s">
        <v>84</v>
      </c>
      <c r="M120" s="14" t="s">
        <v>84</v>
      </c>
      <c r="N120" s="38" t="s">
        <v>767</v>
      </c>
      <c r="O120" s="48" t="s">
        <v>768</v>
      </c>
      <c r="P120" s="28">
        <v>81</v>
      </c>
      <c r="Q120" s="28">
        <v>81</v>
      </c>
      <c r="R120" s="49"/>
      <c r="S120" s="82">
        <v>2</v>
      </c>
      <c r="T120" s="82">
        <v>525</v>
      </c>
      <c r="U120" s="82">
        <v>2300</v>
      </c>
      <c r="V120" s="82">
        <v>2</v>
      </c>
      <c r="W120" s="82">
        <v>55</v>
      </c>
      <c r="X120" s="82">
        <v>230</v>
      </c>
      <c r="Y120" s="38" t="s">
        <v>722</v>
      </c>
      <c r="Z120" s="38" t="s">
        <v>309</v>
      </c>
    </row>
    <row r="121" s="1" customFormat="1" ht="68" customHeight="1" spans="1:26">
      <c r="A121" s="24">
        <v>106</v>
      </c>
      <c r="B121" s="14" t="s">
        <v>76</v>
      </c>
      <c r="C121" s="14" t="s">
        <v>202</v>
      </c>
      <c r="D121" s="14" t="s">
        <v>203</v>
      </c>
      <c r="E121" s="14" t="s">
        <v>391</v>
      </c>
      <c r="F121" s="14" t="s">
        <v>398</v>
      </c>
      <c r="G121" s="20" t="s">
        <v>769</v>
      </c>
      <c r="H121" s="14" t="s">
        <v>770</v>
      </c>
      <c r="I121" s="38" t="s">
        <v>349</v>
      </c>
      <c r="J121" s="14" t="s">
        <v>431</v>
      </c>
      <c r="K121" s="14" t="s">
        <v>432</v>
      </c>
      <c r="L121" s="14" t="s">
        <v>84</v>
      </c>
      <c r="M121" s="14" t="s">
        <v>84</v>
      </c>
      <c r="N121" s="38" t="s">
        <v>771</v>
      </c>
      <c r="O121" s="14" t="s">
        <v>772</v>
      </c>
      <c r="P121" s="49">
        <v>6</v>
      </c>
      <c r="Q121" s="49">
        <v>6</v>
      </c>
      <c r="R121" s="49"/>
      <c r="S121" s="82">
        <v>1</v>
      </c>
      <c r="T121" s="82">
        <v>66</v>
      </c>
      <c r="U121" s="82">
        <v>217</v>
      </c>
      <c r="V121" s="82"/>
      <c r="W121" s="82">
        <v>15</v>
      </c>
      <c r="X121" s="82">
        <v>53</v>
      </c>
      <c r="Y121" s="38" t="s">
        <v>773</v>
      </c>
      <c r="Z121" s="38" t="s">
        <v>662</v>
      </c>
    </row>
    <row r="122" s="1" customFormat="1" ht="114" customHeight="1" spans="1:26">
      <c r="A122" s="24">
        <v>107</v>
      </c>
      <c r="B122" s="14" t="s">
        <v>76</v>
      </c>
      <c r="C122" s="14" t="s">
        <v>202</v>
      </c>
      <c r="D122" s="14" t="s">
        <v>203</v>
      </c>
      <c r="E122" s="14" t="s">
        <v>774</v>
      </c>
      <c r="F122" s="14" t="s">
        <v>398</v>
      </c>
      <c r="G122" s="20" t="s">
        <v>775</v>
      </c>
      <c r="H122" s="14" t="s">
        <v>776</v>
      </c>
      <c r="I122" s="38" t="s">
        <v>349</v>
      </c>
      <c r="J122" s="39">
        <v>44866</v>
      </c>
      <c r="K122" s="39">
        <v>45017</v>
      </c>
      <c r="L122" s="14" t="s">
        <v>84</v>
      </c>
      <c r="M122" s="14" t="s">
        <v>84</v>
      </c>
      <c r="N122" s="38" t="s">
        <v>777</v>
      </c>
      <c r="O122" s="14" t="s">
        <v>778</v>
      </c>
      <c r="P122" s="49">
        <v>46</v>
      </c>
      <c r="Q122" s="49">
        <v>46</v>
      </c>
      <c r="R122" s="49"/>
      <c r="S122" s="82">
        <v>1</v>
      </c>
      <c r="T122" s="82">
        <v>147</v>
      </c>
      <c r="U122" s="82">
        <v>459</v>
      </c>
      <c r="V122" s="82"/>
      <c r="W122" s="82">
        <v>23</v>
      </c>
      <c r="X122" s="82">
        <v>80</v>
      </c>
      <c r="Y122" s="38" t="s">
        <v>779</v>
      </c>
      <c r="Z122" s="38" t="s">
        <v>662</v>
      </c>
    </row>
    <row r="123" s="1" customFormat="1" ht="60" customHeight="1" spans="1:26">
      <c r="A123" s="24">
        <v>108</v>
      </c>
      <c r="B123" s="14" t="s">
        <v>76</v>
      </c>
      <c r="C123" s="14" t="s">
        <v>202</v>
      </c>
      <c r="D123" s="14" t="s">
        <v>203</v>
      </c>
      <c r="E123" s="14" t="s">
        <v>774</v>
      </c>
      <c r="F123" s="14" t="s">
        <v>398</v>
      </c>
      <c r="G123" s="20" t="s">
        <v>780</v>
      </c>
      <c r="H123" s="14" t="s">
        <v>781</v>
      </c>
      <c r="I123" s="38" t="s">
        <v>349</v>
      </c>
      <c r="J123" s="39">
        <v>44866</v>
      </c>
      <c r="K123" s="39">
        <v>45017</v>
      </c>
      <c r="L123" s="14" t="s">
        <v>84</v>
      </c>
      <c r="M123" s="14" t="s">
        <v>84</v>
      </c>
      <c r="N123" s="38" t="s">
        <v>782</v>
      </c>
      <c r="O123" s="14" t="s">
        <v>783</v>
      </c>
      <c r="P123" s="49">
        <v>18</v>
      </c>
      <c r="Q123" s="49">
        <v>18</v>
      </c>
      <c r="R123" s="49"/>
      <c r="S123" s="82">
        <v>1</v>
      </c>
      <c r="T123" s="82">
        <v>25</v>
      </c>
      <c r="U123" s="82">
        <v>69</v>
      </c>
      <c r="V123" s="82"/>
      <c r="W123" s="82">
        <v>6</v>
      </c>
      <c r="X123" s="82">
        <v>22</v>
      </c>
      <c r="Y123" s="38" t="s">
        <v>784</v>
      </c>
      <c r="Z123" s="38" t="s">
        <v>662</v>
      </c>
    </row>
    <row r="124" s="1" customFormat="1" ht="60" customHeight="1" spans="1:26">
      <c r="A124" s="24">
        <v>109</v>
      </c>
      <c r="B124" s="14" t="s">
        <v>76</v>
      </c>
      <c r="C124" s="14" t="s">
        <v>202</v>
      </c>
      <c r="D124" s="14" t="s">
        <v>203</v>
      </c>
      <c r="E124" s="14" t="s">
        <v>774</v>
      </c>
      <c r="F124" s="14" t="s">
        <v>398</v>
      </c>
      <c r="G124" s="20" t="s">
        <v>785</v>
      </c>
      <c r="H124" s="14" t="s">
        <v>786</v>
      </c>
      <c r="I124" s="38" t="s">
        <v>349</v>
      </c>
      <c r="J124" s="39">
        <v>44866</v>
      </c>
      <c r="K124" s="39">
        <v>45017</v>
      </c>
      <c r="L124" s="14" t="s">
        <v>84</v>
      </c>
      <c r="M124" s="14" t="s">
        <v>84</v>
      </c>
      <c r="N124" s="38" t="s">
        <v>787</v>
      </c>
      <c r="O124" s="14" t="s">
        <v>788</v>
      </c>
      <c r="P124" s="49">
        <v>20</v>
      </c>
      <c r="Q124" s="49">
        <v>20</v>
      </c>
      <c r="R124" s="49"/>
      <c r="S124" s="82">
        <v>1</v>
      </c>
      <c r="T124" s="82">
        <v>56</v>
      </c>
      <c r="U124" s="82">
        <v>173</v>
      </c>
      <c r="V124" s="82"/>
      <c r="W124" s="82">
        <v>10</v>
      </c>
      <c r="X124" s="82">
        <v>30</v>
      </c>
      <c r="Y124" s="38" t="s">
        <v>789</v>
      </c>
      <c r="Z124" s="38" t="s">
        <v>790</v>
      </c>
    </row>
    <row r="125" s="1" customFormat="1" ht="60" customHeight="1" spans="1:26">
      <c r="A125" s="24">
        <v>110</v>
      </c>
      <c r="B125" s="14" t="s">
        <v>76</v>
      </c>
      <c r="C125" s="14" t="s">
        <v>202</v>
      </c>
      <c r="D125" s="14" t="s">
        <v>203</v>
      </c>
      <c r="E125" s="14" t="s">
        <v>391</v>
      </c>
      <c r="F125" s="14" t="s">
        <v>398</v>
      </c>
      <c r="G125" s="20" t="s">
        <v>791</v>
      </c>
      <c r="H125" s="14" t="s">
        <v>792</v>
      </c>
      <c r="I125" s="38" t="s">
        <v>349</v>
      </c>
      <c r="J125" s="39">
        <v>44866</v>
      </c>
      <c r="K125" s="39">
        <v>45017</v>
      </c>
      <c r="L125" s="14" t="s">
        <v>84</v>
      </c>
      <c r="M125" s="14" t="s">
        <v>84</v>
      </c>
      <c r="N125" s="38" t="s">
        <v>793</v>
      </c>
      <c r="O125" s="14" t="s">
        <v>794</v>
      </c>
      <c r="P125" s="49">
        <v>53</v>
      </c>
      <c r="Q125" s="49">
        <v>53</v>
      </c>
      <c r="R125" s="49"/>
      <c r="S125" s="82">
        <v>1</v>
      </c>
      <c r="T125" s="82">
        <v>56</v>
      </c>
      <c r="U125" s="82">
        <v>173</v>
      </c>
      <c r="V125" s="82"/>
      <c r="W125" s="82">
        <v>10</v>
      </c>
      <c r="X125" s="82">
        <v>30</v>
      </c>
      <c r="Y125" s="38" t="s">
        <v>789</v>
      </c>
      <c r="Z125" s="38" t="s">
        <v>790</v>
      </c>
    </row>
    <row r="126" s="1" customFormat="1" ht="60" customHeight="1" spans="1:26">
      <c r="A126" s="24">
        <v>111</v>
      </c>
      <c r="B126" s="14" t="s">
        <v>76</v>
      </c>
      <c r="C126" s="14" t="s">
        <v>202</v>
      </c>
      <c r="D126" s="14" t="s">
        <v>203</v>
      </c>
      <c r="E126" s="14" t="s">
        <v>774</v>
      </c>
      <c r="F126" s="14" t="s">
        <v>795</v>
      </c>
      <c r="G126" s="20" t="s">
        <v>796</v>
      </c>
      <c r="H126" s="14" t="s">
        <v>797</v>
      </c>
      <c r="I126" s="14" t="s">
        <v>162</v>
      </c>
      <c r="J126" s="39">
        <v>44866</v>
      </c>
      <c r="K126" s="39">
        <v>45017</v>
      </c>
      <c r="L126" s="14" t="s">
        <v>84</v>
      </c>
      <c r="M126" s="14" t="s">
        <v>84</v>
      </c>
      <c r="N126" s="38" t="s">
        <v>798</v>
      </c>
      <c r="O126" s="48" t="s">
        <v>799</v>
      </c>
      <c r="P126" s="49">
        <v>8</v>
      </c>
      <c r="Q126" s="49">
        <v>8</v>
      </c>
      <c r="R126" s="49"/>
      <c r="S126" s="82">
        <v>1</v>
      </c>
      <c r="T126" s="82">
        <v>32</v>
      </c>
      <c r="U126" s="82">
        <v>122</v>
      </c>
      <c r="V126" s="82">
        <v>1</v>
      </c>
      <c r="W126" s="82">
        <v>3</v>
      </c>
      <c r="X126" s="82">
        <v>10</v>
      </c>
      <c r="Y126" s="38" t="s">
        <v>800</v>
      </c>
      <c r="Z126" s="38" t="s">
        <v>404</v>
      </c>
    </row>
    <row r="127" s="1" customFormat="1" ht="60" customHeight="1" spans="1:26">
      <c r="A127" s="24">
        <v>112</v>
      </c>
      <c r="B127" s="14" t="s">
        <v>76</v>
      </c>
      <c r="C127" s="14" t="s">
        <v>202</v>
      </c>
      <c r="D127" s="14" t="s">
        <v>203</v>
      </c>
      <c r="E127" s="14" t="s">
        <v>774</v>
      </c>
      <c r="F127" s="14" t="s">
        <v>795</v>
      </c>
      <c r="G127" s="20" t="s">
        <v>801</v>
      </c>
      <c r="H127" s="14" t="s">
        <v>802</v>
      </c>
      <c r="I127" s="14" t="s">
        <v>162</v>
      </c>
      <c r="J127" s="39">
        <v>44866</v>
      </c>
      <c r="K127" s="39">
        <v>45017</v>
      </c>
      <c r="L127" s="14" t="s">
        <v>84</v>
      </c>
      <c r="M127" s="14" t="s">
        <v>84</v>
      </c>
      <c r="N127" s="38" t="s">
        <v>803</v>
      </c>
      <c r="O127" s="48" t="s">
        <v>804</v>
      </c>
      <c r="P127" s="49">
        <v>10</v>
      </c>
      <c r="Q127" s="49">
        <v>10</v>
      </c>
      <c r="R127" s="49"/>
      <c r="S127" s="82">
        <v>1</v>
      </c>
      <c r="T127" s="82">
        <v>36</v>
      </c>
      <c r="U127" s="82">
        <v>130</v>
      </c>
      <c r="V127" s="82">
        <v>1</v>
      </c>
      <c r="W127" s="82">
        <v>3</v>
      </c>
      <c r="X127" s="82">
        <v>12</v>
      </c>
      <c r="Y127" s="38" t="s">
        <v>805</v>
      </c>
      <c r="Z127" s="38" t="s">
        <v>404</v>
      </c>
    </row>
    <row r="128" s="1" customFormat="1" ht="80" customHeight="1" spans="1:26">
      <c r="A128" s="24">
        <v>113</v>
      </c>
      <c r="B128" s="14" t="s">
        <v>76</v>
      </c>
      <c r="C128" s="14" t="s">
        <v>202</v>
      </c>
      <c r="D128" s="14" t="s">
        <v>203</v>
      </c>
      <c r="E128" s="14" t="s">
        <v>391</v>
      </c>
      <c r="F128" s="14" t="s">
        <v>323</v>
      </c>
      <c r="G128" s="20" t="s">
        <v>806</v>
      </c>
      <c r="H128" s="14" t="s">
        <v>807</v>
      </c>
      <c r="I128" s="24" t="s">
        <v>162</v>
      </c>
      <c r="J128" s="65">
        <v>44866</v>
      </c>
      <c r="K128" s="66">
        <v>45017</v>
      </c>
      <c r="L128" s="14" t="s">
        <v>84</v>
      </c>
      <c r="M128" s="14" t="s">
        <v>84</v>
      </c>
      <c r="N128" s="38" t="s">
        <v>808</v>
      </c>
      <c r="O128" s="48" t="s">
        <v>809</v>
      </c>
      <c r="P128" s="49">
        <v>12</v>
      </c>
      <c r="Q128" s="49">
        <v>12</v>
      </c>
      <c r="R128" s="49"/>
      <c r="S128" s="82"/>
      <c r="T128" s="82">
        <v>55</v>
      </c>
      <c r="U128" s="82">
        <v>180</v>
      </c>
      <c r="V128" s="82"/>
      <c r="W128" s="82">
        <v>5</v>
      </c>
      <c r="X128" s="82">
        <v>15</v>
      </c>
      <c r="Y128" s="38" t="s">
        <v>810</v>
      </c>
      <c r="Z128" s="38" t="s">
        <v>309</v>
      </c>
    </row>
    <row r="129" s="1" customFormat="1" ht="72" customHeight="1" spans="1:26">
      <c r="A129" s="24">
        <v>114</v>
      </c>
      <c r="B129" s="14" t="s">
        <v>76</v>
      </c>
      <c r="C129" s="14" t="s">
        <v>202</v>
      </c>
      <c r="D129" s="14" t="s">
        <v>203</v>
      </c>
      <c r="E129" s="14" t="s">
        <v>391</v>
      </c>
      <c r="F129" s="14" t="s">
        <v>323</v>
      </c>
      <c r="G129" s="20" t="s">
        <v>811</v>
      </c>
      <c r="H129" s="14" t="s">
        <v>812</v>
      </c>
      <c r="I129" s="24" t="s">
        <v>162</v>
      </c>
      <c r="J129" s="65">
        <v>44866</v>
      </c>
      <c r="K129" s="66">
        <v>45017</v>
      </c>
      <c r="L129" s="14" t="s">
        <v>84</v>
      </c>
      <c r="M129" s="14" t="s">
        <v>84</v>
      </c>
      <c r="N129" s="38" t="s">
        <v>813</v>
      </c>
      <c r="O129" s="48" t="s">
        <v>814</v>
      </c>
      <c r="P129" s="49">
        <v>15</v>
      </c>
      <c r="Q129" s="49">
        <v>15</v>
      </c>
      <c r="R129" s="49"/>
      <c r="S129" s="82"/>
      <c r="T129" s="82">
        <v>155</v>
      </c>
      <c r="U129" s="82">
        <v>527</v>
      </c>
      <c r="V129" s="82"/>
      <c r="W129" s="82">
        <v>27</v>
      </c>
      <c r="X129" s="82">
        <v>83</v>
      </c>
      <c r="Y129" s="38" t="s">
        <v>815</v>
      </c>
      <c r="Z129" s="38" t="s">
        <v>309</v>
      </c>
    </row>
    <row r="130" s="1" customFormat="1" ht="57" customHeight="1" spans="1:26">
      <c r="A130" s="24">
        <v>115</v>
      </c>
      <c r="B130" s="14" t="s">
        <v>76</v>
      </c>
      <c r="C130" s="14" t="s">
        <v>202</v>
      </c>
      <c r="D130" s="14" t="s">
        <v>203</v>
      </c>
      <c r="E130" s="14" t="s">
        <v>391</v>
      </c>
      <c r="F130" s="14" t="s">
        <v>816</v>
      </c>
      <c r="G130" s="20" t="s">
        <v>817</v>
      </c>
      <c r="H130" s="14" t="s">
        <v>818</v>
      </c>
      <c r="I130" s="14" t="s">
        <v>349</v>
      </c>
      <c r="J130" s="39">
        <v>44866</v>
      </c>
      <c r="K130" s="39">
        <v>45017</v>
      </c>
      <c r="L130" s="14" t="s">
        <v>84</v>
      </c>
      <c r="M130" s="14" t="s">
        <v>84</v>
      </c>
      <c r="N130" s="38" t="s">
        <v>819</v>
      </c>
      <c r="O130" s="14" t="s">
        <v>799</v>
      </c>
      <c r="P130" s="28">
        <v>33</v>
      </c>
      <c r="Q130" s="28">
        <v>33</v>
      </c>
      <c r="R130" s="49"/>
      <c r="S130" s="82">
        <v>1</v>
      </c>
      <c r="T130" s="82">
        <v>277</v>
      </c>
      <c r="U130" s="82">
        <v>862</v>
      </c>
      <c r="V130" s="82">
        <v>0</v>
      </c>
      <c r="W130" s="82">
        <v>29</v>
      </c>
      <c r="X130" s="82">
        <v>90</v>
      </c>
      <c r="Y130" s="38" t="s">
        <v>820</v>
      </c>
      <c r="Z130" s="38" t="s">
        <v>213</v>
      </c>
    </row>
    <row r="131" s="1" customFormat="1" ht="57" customHeight="1" spans="1:26">
      <c r="A131" s="24">
        <v>116</v>
      </c>
      <c r="B131" s="14" t="s">
        <v>76</v>
      </c>
      <c r="C131" s="14" t="s">
        <v>202</v>
      </c>
      <c r="D131" s="14" t="s">
        <v>203</v>
      </c>
      <c r="E131" s="14" t="s">
        <v>391</v>
      </c>
      <c r="F131" s="14" t="s">
        <v>821</v>
      </c>
      <c r="G131" s="20" t="s">
        <v>822</v>
      </c>
      <c r="H131" s="14" t="s">
        <v>823</v>
      </c>
      <c r="I131" s="14" t="s">
        <v>83</v>
      </c>
      <c r="J131" s="39">
        <v>44866</v>
      </c>
      <c r="K131" s="39">
        <v>45017</v>
      </c>
      <c r="L131" s="14" t="s">
        <v>84</v>
      </c>
      <c r="M131" s="14" t="s">
        <v>84</v>
      </c>
      <c r="N131" s="53" t="s">
        <v>824</v>
      </c>
      <c r="O131" s="48" t="s">
        <v>825</v>
      </c>
      <c r="P131" s="49">
        <v>16</v>
      </c>
      <c r="Q131" s="49">
        <v>16</v>
      </c>
      <c r="R131" s="49"/>
      <c r="S131" s="82">
        <v>1</v>
      </c>
      <c r="T131" s="82">
        <v>162</v>
      </c>
      <c r="U131" s="82">
        <v>564</v>
      </c>
      <c r="V131" s="82">
        <v>0</v>
      </c>
      <c r="W131" s="82">
        <v>18</v>
      </c>
      <c r="X131" s="82">
        <v>51</v>
      </c>
      <c r="Y131" s="38" t="s">
        <v>826</v>
      </c>
      <c r="Z131" s="38" t="s">
        <v>404</v>
      </c>
    </row>
    <row r="132" s="1" customFormat="1" ht="90" customHeight="1" spans="1:26">
      <c r="A132" s="24">
        <v>117</v>
      </c>
      <c r="B132" s="14" t="s">
        <v>76</v>
      </c>
      <c r="C132" s="14" t="s">
        <v>202</v>
      </c>
      <c r="D132" s="14" t="s">
        <v>203</v>
      </c>
      <c r="E132" s="14" t="str">
        <f t="shared" ref="E132:E139" si="6">E131</f>
        <v>金石桥镇</v>
      </c>
      <c r="F132" s="14" t="s">
        <v>827</v>
      </c>
      <c r="G132" s="20" t="s">
        <v>828</v>
      </c>
      <c r="H132" s="14" t="s">
        <v>829</v>
      </c>
      <c r="I132" s="24" t="s">
        <v>162</v>
      </c>
      <c r="J132" s="39">
        <v>44866</v>
      </c>
      <c r="K132" s="39">
        <v>45017</v>
      </c>
      <c r="L132" s="14" t="s">
        <v>84</v>
      </c>
      <c r="M132" s="14" t="s">
        <v>84</v>
      </c>
      <c r="N132" s="38" t="s">
        <v>830</v>
      </c>
      <c r="O132" s="48" t="s">
        <v>825</v>
      </c>
      <c r="P132" s="49">
        <v>18</v>
      </c>
      <c r="Q132" s="49">
        <v>18</v>
      </c>
      <c r="R132" s="49"/>
      <c r="S132" s="82">
        <v>1</v>
      </c>
      <c r="T132" s="82">
        <v>30</v>
      </c>
      <c r="U132" s="82">
        <v>115</v>
      </c>
      <c r="V132" s="82">
        <v>1</v>
      </c>
      <c r="W132" s="82">
        <v>50</v>
      </c>
      <c r="X132" s="82">
        <v>150</v>
      </c>
      <c r="Y132" s="38" t="s">
        <v>831</v>
      </c>
      <c r="Z132" s="38" t="s">
        <v>832</v>
      </c>
    </row>
    <row r="133" s="1" customFormat="1" ht="62" customHeight="1" spans="1:26">
      <c r="A133" s="24">
        <v>118</v>
      </c>
      <c r="B133" s="14" t="s">
        <v>76</v>
      </c>
      <c r="C133" s="14" t="s">
        <v>202</v>
      </c>
      <c r="D133" s="14" t="s">
        <v>203</v>
      </c>
      <c r="E133" s="14" t="str">
        <f>E125</f>
        <v>金石桥镇</v>
      </c>
      <c r="F133" s="14" t="s">
        <v>827</v>
      </c>
      <c r="G133" s="20" t="s">
        <v>833</v>
      </c>
      <c r="H133" s="14" t="s">
        <v>834</v>
      </c>
      <c r="I133" s="24" t="s">
        <v>162</v>
      </c>
      <c r="J133" s="39">
        <v>44866</v>
      </c>
      <c r="K133" s="39">
        <v>45017</v>
      </c>
      <c r="L133" s="14" t="s">
        <v>84</v>
      </c>
      <c r="M133" s="14" t="s">
        <v>84</v>
      </c>
      <c r="N133" s="38" t="s">
        <v>835</v>
      </c>
      <c r="O133" s="48" t="s">
        <v>836</v>
      </c>
      <c r="P133" s="49">
        <v>23</v>
      </c>
      <c r="Q133" s="49">
        <v>23</v>
      </c>
      <c r="R133" s="49"/>
      <c r="S133" s="82">
        <v>1</v>
      </c>
      <c r="T133" s="82">
        <v>20</v>
      </c>
      <c r="U133" s="82">
        <v>75</v>
      </c>
      <c r="V133" s="82">
        <v>1</v>
      </c>
      <c r="W133" s="82">
        <v>20</v>
      </c>
      <c r="X133" s="82">
        <v>80</v>
      </c>
      <c r="Y133" s="38" t="s">
        <v>837</v>
      </c>
      <c r="Z133" s="38" t="s">
        <v>832</v>
      </c>
    </row>
    <row r="134" s="1" customFormat="1" ht="72" customHeight="1" spans="1:26">
      <c r="A134" s="24">
        <v>119</v>
      </c>
      <c r="B134" s="14" t="s">
        <v>76</v>
      </c>
      <c r="C134" s="14" t="s">
        <v>202</v>
      </c>
      <c r="D134" s="14" t="s">
        <v>203</v>
      </c>
      <c r="E134" s="14" t="str">
        <f>E132</f>
        <v>金石桥镇</v>
      </c>
      <c r="F134" s="14" t="s">
        <v>838</v>
      </c>
      <c r="G134" s="20" t="s">
        <v>839</v>
      </c>
      <c r="H134" s="14" t="s">
        <v>840</v>
      </c>
      <c r="I134" s="24" t="str">
        <f>I132</f>
        <v>改建</v>
      </c>
      <c r="J134" s="65">
        <v>44866</v>
      </c>
      <c r="K134" s="66">
        <v>45017</v>
      </c>
      <c r="L134" s="14" t="s">
        <v>84</v>
      </c>
      <c r="M134" s="14" t="s">
        <v>84</v>
      </c>
      <c r="N134" s="38" t="s">
        <v>841</v>
      </c>
      <c r="O134" s="48" t="s">
        <v>842</v>
      </c>
      <c r="P134" s="49">
        <v>48</v>
      </c>
      <c r="Q134" s="49">
        <v>48</v>
      </c>
      <c r="R134" s="49"/>
      <c r="S134" s="82">
        <v>1</v>
      </c>
      <c r="T134" s="82">
        <v>145</v>
      </c>
      <c r="U134" s="82">
        <v>455</v>
      </c>
      <c r="V134" s="82">
        <v>1</v>
      </c>
      <c r="W134" s="82">
        <v>32</v>
      </c>
      <c r="X134" s="82">
        <v>96</v>
      </c>
      <c r="Y134" s="38" t="s">
        <v>843</v>
      </c>
      <c r="Z134" s="38" t="s">
        <v>832</v>
      </c>
    </row>
    <row r="135" s="1" customFormat="1" ht="107" customHeight="1" spans="1:26">
      <c r="A135" s="24">
        <v>120</v>
      </c>
      <c r="B135" s="14" t="s">
        <v>76</v>
      </c>
      <c r="C135" s="14" t="s">
        <v>202</v>
      </c>
      <c r="D135" s="14" t="s">
        <v>203</v>
      </c>
      <c r="E135" s="14" t="str">
        <f t="shared" si="6"/>
        <v>金石桥镇</v>
      </c>
      <c r="F135" s="14" t="s">
        <v>844</v>
      </c>
      <c r="G135" s="20" t="s">
        <v>845</v>
      </c>
      <c r="H135" s="14" t="s">
        <v>846</v>
      </c>
      <c r="I135" s="24" t="str">
        <f t="shared" ref="I135:I138" si="7">I134</f>
        <v>改建</v>
      </c>
      <c r="J135" s="65">
        <v>44866</v>
      </c>
      <c r="K135" s="66">
        <v>45017</v>
      </c>
      <c r="L135" s="14" t="s">
        <v>84</v>
      </c>
      <c r="M135" s="14" t="s">
        <v>84</v>
      </c>
      <c r="N135" s="38" t="s">
        <v>847</v>
      </c>
      <c r="O135" s="48" t="s">
        <v>848</v>
      </c>
      <c r="P135" s="49">
        <v>66</v>
      </c>
      <c r="Q135" s="49">
        <v>66</v>
      </c>
      <c r="R135" s="49"/>
      <c r="S135" s="82">
        <v>1</v>
      </c>
      <c r="T135" s="82">
        <v>161</v>
      </c>
      <c r="U135" s="82">
        <v>543</v>
      </c>
      <c r="V135" s="82"/>
      <c r="W135" s="82">
        <v>16</v>
      </c>
      <c r="X135" s="82">
        <v>56</v>
      </c>
      <c r="Y135" s="38" t="s">
        <v>849</v>
      </c>
      <c r="Z135" s="38" t="s">
        <v>213</v>
      </c>
    </row>
    <row r="136" s="1" customFormat="1" ht="69" customHeight="1" spans="1:26">
      <c r="A136" s="24">
        <v>121</v>
      </c>
      <c r="B136" s="14" t="s">
        <v>76</v>
      </c>
      <c r="C136" s="14" t="s">
        <v>202</v>
      </c>
      <c r="D136" s="14" t="s">
        <v>203</v>
      </c>
      <c r="E136" s="14" t="str">
        <f t="shared" si="6"/>
        <v>金石桥镇</v>
      </c>
      <c r="F136" s="14" t="s">
        <v>850</v>
      </c>
      <c r="G136" s="20" t="s">
        <v>851</v>
      </c>
      <c r="H136" s="14" t="s">
        <v>852</v>
      </c>
      <c r="I136" s="24" t="s">
        <v>83</v>
      </c>
      <c r="J136" s="65">
        <v>44866</v>
      </c>
      <c r="K136" s="66">
        <v>45017</v>
      </c>
      <c r="L136" s="14" t="s">
        <v>84</v>
      </c>
      <c r="M136" s="14" t="s">
        <v>84</v>
      </c>
      <c r="N136" s="38" t="s">
        <v>853</v>
      </c>
      <c r="O136" s="48" t="s">
        <v>854</v>
      </c>
      <c r="P136" s="49">
        <v>19</v>
      </c>
      <c r="Q136" s="49">
        <v>19</v>
      </c>
      <c r="R136" s="49"/>
      <c r="S136" s="82">
        <v>1</v>
      </c>
      <c r="T136" s="82">
        <v>80</v>
      </c>
      <c r="U136" s="82">
        <v>180</v>
      </c>
      <c r="V136" s="82"/>
      <c r="W136" s="82">
        <v>14</v>
      </c>
      <c r="X136" s="82">
        <v>36</v>
      </c>
      <c r="Y136" s="38" t="s">
        <v>855</v>
      </c>
      <c r="Z136" s="38" t="s">
        <v>856</v>
      </c>
    </row>
    <row r="137" s="1" customFormat="1" ht="69" customHeight="1" spans="1:26">
      <c r="A137" s="24">
        <v>122</v>
      </c>
      <c r="B137" s="14" t="s">
        <v>76</v>
      </c>
      <c r="C137" s="14" t="s">
        <v>202</v>
      </c>
      <c r="D137" s="14" t="s">
        <v>203</v>
      </c>
      <c r="E137" s="14" t="str">
        <f t="shared" si="6"/>
        <v>金石桥镇</v>
      </c>
      <c r="F137" s="14" t="s">
        <v>850</v>
      </c>
      <c r="G137" s="20" t="s">
        <v>857</v>
      </c>
      <c r="H137" s="14" t="s">
        <v>858</v>
      </c>
      <c r="I137" s="24" t="str">
        <f t="shared" si="7"/>
        <v>新建</v>
      </c>
      <c r="J137" s="65">
        <v>44866</v>
      </c>
      <c r="K137" s="66">
        <v>45017</v>
      </c>
      <c r="L137" s="14" t="s">
        <v>84</v>
      </c>
      <c r="M137" s="14" t="s">
        <v>84</v>
      </c>
      <c r="N137" s="38" t="s">
        <v>859</v>
      </c>
      <c r="O137" s="48" t="s">
        <v>860</v>
      </c>
      <c r="P137" s="49">
        <v>8</v>
      </c>
      <c r="Q137" s="49">
        <v>8</v>
      </c>
      <c r="R137" s="49"/>
      <c r="S137" s="82">
        <v>1</v>
      </c>
      <c r="T137" s="82">
        <v>30</v>
      </c>
      <c r="U137" s="82">
        <v>107</v>
      </c>
      <c r="V137" s="82"/>
      <c r="W137" s="82">
        <v>6</v>
      </c>
      <c r="X137" s="82">
        <v>14</v>
      </c>
      <c r="Y137" s="38" t="s">
        <v>861</v>
      </c>
      <c r="Z137" s="38" t="s">
        <v>856</v>
      </c>
    </row>
    <row r="138" s="1" customFormat="1" ht="69" customHeight="1" spans="1:26">
      <c r="A138" s="24">
        <v>123</v>
      </c>
      <c r="B138" s="14" t="s">
        <v>76</v>
      </c>
      <c r="C138" s="14" t="s">
        <v>202</v>
      </c>
      <c r="D138" s="14" t="s">
        <v>203</v>
      </c>
      <c r="E138" s="14" t="str">
        <f t="shared" si="6"/>
        <v>金石桥镇</v>
      </c>
      <c r="F138" s="14" t="s">
        <v>850</v>
      </c>
      <c r="G138" s="20" t="s">
        <v>862</v>
      </c>
      <c r="H138" s="14" t="s">
        <v>863</v>
      </c>
      <c r="I138" s="24" t="str">
        <f t="shared" si="7"/>
        <v>新建</v>
      </c>
      <c r="J138" s="65">
        <v>44866</v>
      </c>
      <c r="K138" s="66">
        <v>45017</v>
      </c>
      <c r="L138" s="14" t="s">
        <v>84</v>
      </c>
      <c r="M138" s="14" t="s">
        <v>84</v>
      </c>
      <c r="N138" s="38" t="s">
        <v>864</v>
      </c>
      <c r="O138" s="48" t="s">
        <v>211</v>
      </c>
      <c r="P138" s="49">
        <v>12</v>
      </c>
      <c r="Q138" s="49">
        <v>12</v>
      </c>
      <c r="R138" s="49"/>
      <c r="S138" s="82">
        <v>1</v>
      </c>
      <c r="T138" s="82">
        <v>60</v>
      </c>
      <c r="U138" s="82">
        <v>160</v>
      </c>
      <c r="V138" s="82"/>
      <c r="W138" s="82">
        <v>8</v>
      </c>
      <c r="X138" s="82">
        <v>28</v>
      </c>
      <c r="Y138" s="38" t="s">
        <v>865</v>
      </c>
      <c r="Z138" s="38" t="s">
        <v>856</v>
      </c>
    </row>
    <row r="139" s="1" customFormat="1" ht="59" customHeight="1" spans="1:26">
      <c r="A139" s="24">
        <v>124</v>
      </c>
      <c r="B139" s="14" t="s">
        <v>76</v>
      </c>
      <c r="C139" s="14" t="s">
        <v>202</v>
      </c>
      <c r="D139" s="14" t="s">
        <v>203</v>
      </c>
      <c r="E139" s="14" t="str">
        <f t="shared" si="6"/>
        <v>金石桥镇</v>
      </c>
      <c r="F139" s="14" t="s">
        <v>392</v>
      </c>
      <c r="G139" s="20" t="s">
        <v>866</v>
      </c>
      <c r="H139" s="14" t="s">
        <v>867</v>
      </c>
      <c r="I139" s="24" t="s">
        <v>349</v>
      </c>
      <c r="J139" s="39">
        <v>44866</v>
      </c>
      <c r="K139" s="39">
        <v>45017</v>
      </c>
      <c r="L139" s="14" t="s">
        <v>84</v>
      </c>
      <c r="M139" s="14" t="s">
        <v>84</v>
      </c>
      <c r="N139" s="38" t="s">
        <v>868</v>
      </c>
      <c r="O139" s="48" t="s">
        <v>869</v>
      </c>
      <c r="P139" s="49">
        <v>7</v>
      </c>
      <c r="Q139" s="49">
        <v>7</v>
      </c>
      <c r="R139" s="49"/>
      <c r="S139" s="82">
        <v>1</v>
      </c>
      <c r="T139" s="82">
        <v>49</v>
      </c>
      <c r="U139" s="82">
        <v>153</v>
      </c>
      <c r="V139" s="82"/>
      <c r="W139" s="82">
        <v>1</v>
      </c>
      <c r="X139" s="82">
        <v>2</v>
      </c>
      <c r="Y139" s="38" t="s">
        <v>870</v>
      </c>
      <c r="Z139" s="38" t="s">
        <v>213</v>
      </c>
    </row>
    <row r="140" s="1" customFormat="1" ht="63" customHeight="1" spans="1:26">
      <c r="A140" s="24">
        <v>125</v>
      </c>
      <c r="B140" s="14" t="s">
        <v>76</v>
      </c>
      <c r="C140" s="14" t="s">
        <v>202</v>
      </c>
      <c r="D140" s="14" t="s">
        <v>203</v>
      </c>
      <c r="E140" s="14" t="str">
        <f>E133</f>
        <v>金石桥镇</v>
      </c>
      <c r="F140" s="14" t="s">
        <v>392</v>
      </c>
      <c r="G140" s="20" t="s">
        <v>871</v>
      </c>
      <c r="H140" s="14" t="s">
        <v>872</v>
      </c>
      <c r="I140" s="24" t="s">
        <v>349</v>
      </c>
      <c r="J140" s="39">
        <v>44866</v>
      </c>
      <c r="K140" s="39">
        <v>45017</v>
      </c>
      <c r="L140" s="14" t="s">
        <v>84</v>
      </c>
      <c r="M140" s="14" t="s">
        <v>84</v>
      </c>
      <c r="N140" s="38" t="s">
        <v>873</v>
      </c>
      <c r="O140" s="48" t="s">
        <v>874</v>
      </c>
      <c r="P140" s="49">
        <v>16</v>
      </c>
      <c r="Q140" s="49">
        <v>16</v>
      </c>
      <c r="R140" s="49"/>
      <c r="S140" s="82">
        <v>1</v>
      </c>
      <c r="T140" s="82">
        <v>135</v>
      </c>
      <c r="U140" s="82">
        <v>433</v>
      </c>
      <c r="V140" s="82"/>
      <c r="W140" s="82">
        <v>20</v>
      </c>
      <c r="X140" s="82">
        <v>55</v>
      </c>
      <c r="Y140" s="38" t="s">
        <v>875</v>
      </c>
      <c r="Z140" s="38" t="s">
        <v>213</v>
      </c>
    </row>
    <row r="141" s="1" customFormat="1" ht="77" customHeight="1" spans="1:26">
      <c r="A141" s="24">
        <v>126</v>
      </c>
      <c r="B141" s="14" t="s">
        <v>76</v>
      </c>
      <c r="C141" s="14" t="s">
        <v>202</v>
      </c>
      <c r="D141" s="14" t="s">
        <v>203</v>
      </c>
      <c r="E141" s="14" t="str">
        <f>E140</f>
        <v>金石桥镇</v>
      </c>
      <c r="F141" s="14" t="s">
        <v>392</v>
      </c>
      <c r="G141" s="20" t="s">
        <v>876</v>
      </c>
      <c r="H141" s="14" t="s">
        <v>877</v>
      </c>
      <c r="I141" s="24" t="s">
        <v>349</v>
      </c>
      <c r="J141" s="39">
        <v>44866</v>
      </c>
      <c r="K141" s="39">
        <v>45017</v>
      </c>
      <c r="L141" s="14" t="s">
        <v>84</v>
      </c>
      <c r="M141" s="14" t="s">
        <v>84</v>
      </c>
      <c r="N141" s="38" t="s">
        <v>878</v>
      </c>
      <c r="O141" s="48" t="s">
        <v>879</v>
      </c>
      <c r="P141" s="49">
        <v>114</v>
      </c>
      <c r="Q141" s="49">
        <v>114</v>
      </c>
      <c r="R141" s="49"/>
      <c r="S141" s="82">
        <v>1</v>
      </c>
      <c r="T141" s="82">
        <v>205</v>
      </c>
      <c r="U141" s="82">
        <v>717</v>
      </c>
      <c r="V141" s="82"/>
      <c r="W141" s="82">
        <v>20</v>
      </c>
      <c r="X141" s="82">
        <v>61</v>
      </c>
      <c r="Y141" s="38" t="s">
        <v>880</v>
      </c>
      <c r="Z141" s="38" t="s">
        <v>213</v>
      </c>
    </row>
    <row r="142" s="1" customFormat="1" ht="55" customHeight="1" spans="1:26">
      <c r="A142" s="24">
        <v>127</v>
      </c>
      <c r="B142" s="14" t="s">
        <v>76</v>
      </c>
      <c r="C142" s="14" t="s">
        <v>202</v>
      </c>
      <c r="D142" s="14" t="s">
        <v>203</v>
      </c>
      <c r="E142" s="14" t="str">
        <f>E139</f>
        <v>金石桥镇</v>
      </c>
      <c r="F142" s="14" t="s">
        <v>392</v>
      </c>
      <c r="G142" s="20" t="s">
        <v>881</v>
      </c>
      <c r="H142" s="14" t="s">
        <v>882</v>
      </c>
      <c r="I142" s="24" t="s">
        <v>349</v>
      </c>
      <c r="J142" s="39">
        <v>44866</v>
      </c>
      <c r="K142" s="39">
        <v>45017</v>
      </c>
      <c r="L142" s="14" t="s">
        <v>84</v>
      </c>
      <c r="M142" s="14" t="s">
        <v>84</v>
      </c>
      <c r="N142" s="38" t="s">
        <v>883</v>
      </c>
      <c r="O142" s="48" t="s">
        <v>884</v>
      </c>
      <c r="P142" s="49">
        <v>7</v>
      </c>
      <c r="Q142" s="49">
        <v>7</v>
      </c>
      <c r="R142" s="49"/>
      <c r="S142" s="82">
        <v>1</v>
      </c>
      <c r="T142" s="82">
        <v>62</v>
      </c>
      <c r="U142" s="82">
        <v>205</v>
      </c>
      <c r="V142" s="82"/>
      <c r="W142" s="82">
        <v>10</v>
      </c>
      <c r="X142" s="82">
        <v>36</v>
      </c>
      <c r="Y142" s="38" t="s">
        <v>885</v>
      </c>
      <c r="Z142" s="38" t="s">
        <v>213</v>
      </c>
    </row>
    <row r="143" s="1" customFormat="1" ht="63" customHeight="1" spans="1:26">
      <c r="A143" s="24">
        <v>128</v>
      </c>
      <c r="B143" s="14" t="s">
        <v>76</v>
      </c>
      <c r="C143" s="14" t="s">
        <v>202</v>
      </c>
      <c r="D143" s="14" t="s">
        <v>203</v>
      </c>
      <c r="E143" s="14" t="s">
        <v>391</v>
      </c>
      <c r="F143" s="14" t="s">
        <v>886</v>
      </c>
      <c r="G143" s="20" t="s">
        <v>887</v>
      </c>
      <c r="H143" s="14" t="s">
        <v>888</v>
      </c>
      <c r="I143" s="14" t="s">
        <v>162</v>
      </c>
      <c r="J143" s="39">
        <v>44866</v>
      </c>
      <c r="K143" s="39">
        <v>45017</v>
      </c>
      <c r="L143" s="14" t="s">
        <v>84</v>
      </c>
      <c r="M143" s="14" t="s">
        <v>84</v>
      </c>
      <c r="N143" s="38" t="s">
        <v>889</v>
      </c>
      <c r="O143" s="48" t="s">
        <v>890</v>
      </c>
      <c r="P143" s="49">
        <v>26</v>
      </c>
      <c r="Q143" s="49">
        <v>26</v>
      </c>
      <c r="R143" s="49"/>
      <c r="S143" s="82">
        <v>1</v>
      </c>
      <c r="T143" s="82">
        <v>30</v>
      </c>
      <c r="U143" s="82">
        <v>106</v>
      </c>
      <c r="V143" s="82"/>
      <c r="W143" s="82">
        <v>4</v>
      </c>
      <c r="X143" s="82">
        <v>25</v>
      </c>
      <c r="Y143" s="38" t="s">
        <v>891</v>
      </c>
      <c r="Z143" s="53" t="s">
        <v>832</v>
      </c>
    </row>
    <row r="144" s="1" customFormat="1" ht="72" customHeight="1" spans="1:26">
      <c r="A144" s="24">
        <v>129</v>
      </c>
      <c r="B144" s="14" t="s">
        <v>76</v>
      </c>
      <c r="C144" s="14" t="s">
        <v>202</v>
      </c>
      <c r="D144" s="14" t="s">
        <v>203</v>
      </c>
      <c r="E144" s="14" t="s">
        <v>391</v>
      </c>
      <c r="F144" s="14" t="s">
        <v>886</v>
      </c>
      <c r="G144" s="20" t="s">
        <v>892</v>
      </c>
      <c r="H144" s="14" t="s">
        <v>893</v>
      </c>
      <c r="I144" s="14" t="str">
        <f>I143</f>
        <v>改建</v>
      </c>
      <c r="J144" s="39">
        <v>44866</v>
      </c>
      <c r="K144" s="39">
        <v>45017</v>
      </c>
      <c r="L144" s="14" t="s">
        <v>84</v>
      </c>
      <c r="M144" s="14" t="s">
        <v>84</v>
      </c>
      <c r="N144" s="38" t="s">
        <v>894</v>
      </c>
      <c r="O144" s="48" t="s">
        <v>772</v>
      </c>
      <c r="P144" s="49">
        <v>16</v>
      </c>
      <c r="Q144" s="49">
        <v>16</v>
      </c>
      <c r="R144" s="49"/>
      <c r="S144" s="82">
        <v>1</v>
      </c>
      <c r="T144" s="82">
        <v>78</v>
      </c>
      <c r="U144" s="82">
        <v>522</v>
      </c>
      <c r="V144" s="82"/>
      <c r="W144" s="82">
        <v>14</v>
      </c>
      <c r="X144" s="82">
        <v>62</v>
      </c>
      <c r="Y144" s="38" t="s">
        <v>895</v>
      </c>
      <c r="Z144" s="53" t="s">
        <v>832</v>
      </c>
    </row>
    <row r="145" s="1" customFormat="1" ht="63" customHeight="1" spans="1:26">
      <c r="A145" s="24">
        <v>130</v>
      </c>
      <c r="B145" s="14" t="s">
        <v>76</v>
      </c>
      <c r="C145" s="14" t="s">
        <v>202</v>
      </c>
      <c r="D145" s="14" t="s">
        <v>203</v>
      </c>
      <c r="E145" s="14" t="s">
        <v>391</v>
      </c>
      <c r="F145" s="14" t="s">
        <v>886</v>
      </c>
      <c r="G145" s="20" t="s">
        <v>896</v>
      </c>
      <c r="H145" s="14" t="s">
        <v>897</v>
      </c>
      <c r="I145" s="14" t="str">
        <f>I144</f>
        <v>改建</v>
      </c>
      <c r="J145" s="39">
        <v>44866</v>
      </c>
      <c r="K145" s="39">
        <v>45017</v>
      </c>
      <c r="L145" s="14" t="s">
        <v>84</v>
      </c>
      <c r="M145" s="14" t="s">
        <v>84</v>
      </c>
      <c r="N145" s="38" t="s">
        <v>898</v>
      </c>
      <c r="O145" s="48" t="s">
        <v>899</v>
      </c>
      <c r="P145" s="49">
        <v>43</v>
      </c>
      <c r="Q145" s="49">
        <v>43</v>
      </c>
      <c r="R145" s="49"/>
      <c r="S145" s="82">
        <v>1</v>
      </c>
      <c r="T145" s="82">
        <v>89</v>
      </c>
      <c r="U145" s="82">
        <v>389</v>
      </c>
      <c r="V145" s="82"/>
      <c r="W145" s="82">
        <v>18</v>
      </c>
      <c r="X145" s="82">
        <v>71</v>
      </c>
      <c r="Y145" s="38" t="s">
        <v>900</v>
      </c>
      <c r="Z145" s="53" t="s">
        <v>832</v>
      </c>
    </row>
    <row r="146" s="1" customFormat="1" ht="55" customHeight="1" spans="1:26">
      <c r="A146" s="24">
        <v>131</v>
      </c>
      <c r="B146" s="14" t="s">
        <v>76</v>
      </c>
      <c r="C146" s="14" t="s">
        <v>202</v>
      </c>
      <c r="D146" s="14" t="s">
        <v>203</v>
      </c>
      <c r="E146" s="14" t="s">
        <v>391</v>
      </c>
      <c r="F146" s="14" t="s">
        <v>901</v>
      </c>
      <c r="G146" s="20" t="s">
        <v>902</v>
      </c>
      <c r="H146" s="14" t="s">
        <v>903</v>
      </c>
      <c r="I146" s="14" t="s">
        <v>349</v>
      </c>
      <c r="J146" s="39">
        <v>44866</v>
      </c>
      <c r="K146" s="39">
        <v>45017</v>
      </c>
      <c r="L146" s="14" t="s">
        <v>84</v>
      </c>
      <c r="M146" s="14" t="s">
        <v>84</v>
      </c>
      <c r="N146" s="53" t="s">
        <v>904</v>
      </c>
      <c r="O146" s="40" t="s">
        <v>905</v>
      </c>
      <c r="P146" s="28">
        <v>24</v>
      </c>
      <c r="Q146" s="28">
        <v>24</v>
      </c>
      <c r="R146" s="49"/>
      <c r="S146" s="82"/>
      <c r="T146" s="82">
        <v>37</v>
      </c>
      <c r="U146" s="82">
        <v>120</v>
      </c>
      <c r="V146" s="82"/>
      <c r="W146" s="82">
        <v>6</v>
      </c>
      <c r="X146" s="82">
        <v>20</v>
      </c>
      <c r="Y146" s="38" t="s">
        <v>906</v>
      </c>
      <c r="Z146" s="38" t="s">
        <v>213</v>
      </c>
    </row>
    <row r="147" s="1" customFormat="1" ht="63" customHeight="1" spans="1:26">
      <c r="A147" s="24">
        <v>132</v>
      </c>
      <c r="B147" s="14" t="s">
        <v>76</v>
      </c>
      <c r="C147" s="14" t="s">
        <v>202</v>
      </c>
      <c r="D147" s="14" t="s">
        <v>203</v>
      </c>
      <c r="E147" s="14" t="str">
        <f t="shared" ref="E147:E155" si="8">E146</f>
        <v>金石桥镇</v>
      </c>
      <c r="F147" s="14" t="s">
        <v>907</v>
      </c>
      <c r="G147" s="20" t="s">
        <v>908</v>
      </c>
      <c r="H147" s="14" t="s">
        <v>909</v>
      </c>
      <c r="I147" s="14" t="s">
        <v>162</v>
      </c>
      <c r="J147" s="39">
        <v>44866</v>
      </c>
      <c r="K147" s="39">
        <v>45017</v>
      </c>
      <c r="L147" s="14" t="s">
        <v>84</v>
      </c>
      <c r="M147" s="14" t="s">
        <v>84</v>
      </c>
      <c r="N147" s="38" t="s">
        <v>910</v>
      </c>
      <c r="O147" s="48" t="s">
        <v>911</v>
      </c>
      <c r="P147" s="49">
        <v>12</v>
      </c>
      <c r="Q147" s="49">
        <v>12</v>
      </c>
      <c r="R147" s="49"/>
      <c r="S147" s="82">
        <v>1</v>
      </c>
      <c r="T147" s="82">
        <v>100</v>
      </c>
      <c r="U147" s="82">
        <v>300</v>
      </c>
      <c r="V147" s="82"/>
      <c r="W147" s="82">
        <v>8</v>
      </c>
      <c r="X147" s="82">
        <v>22</v>
      </c>
      <c r="Y147" s="38" t="s">
        <v>912</v>
      </c>
      <c r="Z147" s="38" t="s">
        <v>913</v>
      </c>
    </row>
    <row r="148" s="1" customFormat="1" ht="68" customHeight="1" spans="1:26">
      <c r="A148" s="24">
        <v>133</v>
      </c>
      <c r="B148" s="14" t="s">
        <v>76</v>
      </c>
      <c r="C148" s="14" t="s">
        <v>202</v>
      </c>
      <c r="D148" s="14" t="s">
        <v>203</v>
      </c>
      <c r="E148" s="14" t="str">
        <f t="shared" si="8"/>
        <v>金石桥镇</v>
      </c>
      <c r="F148" s="14" t="str">
        <f t="shared" ref="F148:F151" si="9">F147</f>
        <v>新良村</v>
      </c>
      <c r="G148" s="20" t="s">
        <v>914</v>
      </c>
      <c r="H148" s="14" t="s">
        <v>915</v>
      </c>
      <c r="I148" s="14" t="s">
        <v>162</v>
      </c>
      <c r="J148" s="39">
        <v>44866</v>
      </c>
      <c r="K148" s="39">
        <v>45017</v>
      </c>
      <c r="L148" s="14" t="s">
        <v>84</v>
      </c>
      <c r="M148" s="14" t="s">
        <v>84</v>
      </c>
      <c r="N148" s="38" t="s">
        <v>916</v>
      </c>
      <c r="O148" s="48" t="s">
        <v>917</v>
      </c>
      <c r="P148" s="49">
        <v>42</v>
      </c>
      <c r="Q148" s="49">
        <v>42</v>
      </c>
      <c r="R148" s="49"/>
      <c r="S148" s="82">
        <v>1</v>
      </c>
      <c r="T148" s="82">
        <v>98</v>
      </c>
      <c r="U148" s="82">
        <v>285</v>
      </c>
      <c r="V148" s="82"/>
      <c r="W148" s="82">
        <v>8</v>
      </c>
      <c r="X148" s="82">
        <v>24</v>
      </c>
      <c r="Y148" s="38" t="s">
        <v>918</v>
      </c>
      <c r="Z148" s="38" t="s">
        <v>213</v>
      </c>
    </row>
    <row r="149" s="1" customFormat="1" ht="57" customHeight="1" spans="1:26">
      <c r="A149" s="24">
        <v>134</v>
      </c>
      <c r="B149" s="14" t="s">
        <v>76</v>
      </c>
      <c r="C149" s="14" t="s">
        <v>202</v>
      </c>
      <c r="D149" s="14" t="s">
        <v>203</v>
      </c>
      <c r="E149" s="14" t="str">
        <f t="shared" si="8"/>
        <v>金石桥镇</v>
      </c>
      <c r="F149" s="14" t="str">
        <f t="shared" si="9"/>
        <v>新良村</v>
      </c>
      <c r="G149" s="20" t="s">
        <v>919</v>
      </c>
      <c r="H149" s="14" t="s">
        <v>920</v>
      </c>
      <c r="I149" s="14" t="s">
        <v>162</v>
      </c>
      <c r="J149" s="39">
        <v>44866</v>
      </c>
      <c r="K149" s="39">
        <v>45017</v>
      </c>
      <c r="L149" s="14" t="s">
        <v>84</v>
      </c>
      <c r="M149" s="14" t="s">
        <v>84</v>
      </c>
      <c r="N149" s="38" t="s">
        <v>921</v>
      </c>
      <c r="O149" s="48" t="s">
        <v>922</v>
      </c>
      <c r="P149" s="49">
        <v>18</v>
      </c>
      <c r="Q149" s="49">
        <v>18</v>
      </c>
      <c r="R149" s="49"/>
      <c r="S149" s="82">
        <v>1</v>
      </c>
      <c r="T149" s="82">
        <v>130</v>
      </c>
      <c r="U149" s="82">
        <v>380</v>
      </c>
      <c r="V149" s="82"/>
      <c r="W149" s="82">
        <v>10</v>
      </c>
      <c r="X149" s="82">
        <v>30</v>
      </c>
      <c r="Y149" s="38" t="s">
        <v>923</v>
      </c>
      <c r="Z149" s="38" t="s">
        <v>213</v>
      </c>
    </row>
    <row r="150" s="1" customFormat="1" ht="57" customHeight="1" spans="1:26">
      <c r="A150" s="24">
        <v>135</v>
      </c>
      <c r="B150" s="14" t="s">
        <v>76</v>
      </c>
      <c r="C150" s="14" t="s">
        <v>202</v>
      </c>
      <c r="D150" s="14" t="s">
        <v>203</v>
      </c>
      <c r="E150" s="14" t="str">
        <f t="shared" si="8"/>
        <v>金石桥镇</v>
      </c>
      <c r="F150" s="14" t="s">
        <v>924</v>
      </c>
      <c r="G150" s="20" t="s">
        <v>925</v>
      </c>
      <c r="H150" s="14" t="s">
        <v>926</v>
      </c>
      <c r="I150" s="24" t="str">
        <f>I149</f>
        <v>改建</v>
      </c>
      <c r="J150" s="39">
        <v>44866</v>
      </c>
      <c r="K150" s="39">
        <v>45017</v>
      </c>
      <c r="L150" s="14" t="s">
        <v>84</v>
      </c>
      <c r="M150" s="14" t="s">
        <v>84</v>
      </c>
      <c r="N150" s="38" t="s">
        <v>927</v>
      </c>
      <c r="O150" s="48" t="s">
        <v>884</v>
      </c>
      <c r="P150" s="49">
        <v>63</v>
      </c>
      <c r="Q150" s="49">
        <v>63</v>
      </c>
      <c r="R150" s="49"/>
      <c r="S150" s="82">
        <v>1</v>
      </c>
      <c r="T150" s="82">
        <v>343</v>
      </c>
      <c r="U150" s="82">
        <v>1086</v>
      </c>
      <c r="V150" s="82"/>
      <c r="W150" s="82">
        <v>21</v>
      </c>
      <c r="X150" s="82">
        <v>65</v>
      </c>
      <c r="Y150" s="38" t="s">
        <v>928</v>
      </c>
      <c r="Z150" s="38" t="s">
        <v>213</v>
      </c>
    </row>
    <row r="151" s="1" customFormat="1" ht="57" customHeight="1" spans="1:26">
      <c r="A151" s="24">
        <v>136</v>
      </c>
      <c r="B151" s="14" t="s">
        <v>76</v>
      </c>
      <c r="C151" s="14" t="s">
        <v>202</v>
      </c>
      <c r="D151" s="14" t="s">
        <v>203</v>
      </c>
      <c r="E151" s="14" t="str">
        <f t="shared" si="8"/>
        <v>金石桥镇</v>
      </c>
      <c r="F151" s="14" t="str">
        <f t="shared" si="9"/>
        <v>洞下村</v>
      </c>
      <c r="G151" s="20" t="s">
        <v>929</v>
      </c>
      <c r="H151" s="14" t="s">
        <v>930</v>
      </c>
      <c r="I151" s="24" t="str">
        <f>I150</f>
        <v>改建</v>
      </c>
      <c r="J151" s="39">
        <v>44866</v>
      </c>
      <c r="K151" s="39">
        <v>45017</v>
      </c>
      <c r="L151" s="14" t="s">
        <v>84</v>
      </c>
      <c r="M151" s="14" t="s">
        <v>84</v>
      </c>
      <c r="N151" s="38" t="s">
        <v>931</v>
      </c>
      <c r="O151" s="48" t="s">
        <v>932</v>
      </c>
      <c r="P151" s="49">
        <v>7</v>
      </c>
      <c r="Q151" s="49">
        <v>7</v>
      </c>
      <c r="R151" s="49"/>
      <c r="S151" s="82">
        <v>1</v>
      </c>
      <c r="T151" s="82">
        <v>58</v>
      </c>
      <c r="U151" s="82">
        <v>242</v>
      </c>
      <c r="V151" s="82"/>
      <c r="W151" s="82">
        <v>1</v>
      </c>
      <c r="X151" s="82">
        <v>3</v>
      </c>
      <c r="Y151" s="38" t="s">
        <v>933</v>
      </c>
      <c r="Z151" s="38" t="s">
        <v>213</v>
      </c>
    </row>
    <row r="152" s="1" customFormat="1" ht="70" customHeight="1" spans="1:26">
      <c r="A152" s="24">
        <v>137</v>
      </c>
      <c r="B152" s="14" t="s">
        <v>76</v>
      </c>
      <c r="C152" s="14" t="s">
        <v>202</v>
      </c>
      <c r="D152" s="14" t="s">
        <v>203</v>
      </c>
      <c r="E152" s="14" t="str">
        <f t="shared" si="8"/>
        <v>金石桥镇</v>
      </c>
      <c r="F152" s="14" t="s">
        <v>934</v>
      </c>
      <c r="G152" s="20" t="s">
        <v>935</v>
      </c>
      <c r="H152" s="14" t="s">
        <v>936</v>
      </c>
      <c r="I152" s="14" t="s">
        <v>162</v>
      </c>
      <c r="J152" s="39">
        <v>44866</v>
      </c>
      <c r="K152" s="39">
        <v>45017</v>
      </c>
      <c r="L152" s="14" t="s">
        <v>84</v>
      </c>
      <c r="M152" s="14" t="s">
        <v>84</v>
      </c>
      <c r="N152" s="38" t="s">
        <v>937</v>
      </c>
      <c r="O152" s="14" t="s">
        <v>825</v>
      </c>
      <c r="P152" s="28">
        <v>20</v>
      </c>
      <c r="Q152" s="28">
        <v>20</v>
      </c>
      <c r="R152" s="49"/>
      <c r="S152" s="82">
        <v>1</v>
      </c>
      <c r="T152" s="82">
        <v>50</v>
      </c>
      <c r="U152" s="82">
        <v>230</v>
      </c>
      <c r="V152" s="82">
        <v>1</v>
      </c>
      <c r="W152" s="82">
        <v>11</v>
      </c>
      <c r="X152" s="82">
        <v>38</v>
      </c>
      <c r="Y152" s="38" t="s">
        <v>938</v>
      </c>
      <c r="Z152" s="38" t="s">
        <v>939</v>
      </c>
    </row>
    <row r="153" s="1" customFormat="1" ht="54" customHeight="1" spans="1:26">
      <c r="A153" s="24">
        <v>138</v>
      </c>
      <c r="B153" s="14" t="s">
        <v>76</v>
      </c>
      <c r="C153" s="14" t="s">
        <v>202</v>
      </c>
      <c r="D153" s="14" t="s">
        <v>203</v>
      </c>
      <c r="E153" s="14" t="str">
        <f t="shared" si="8"/>
        <v>金石桥镇</v>
      </c>
      <c r="F153" s="14" t="s">
        <v>940</v>
      </c>
      <c r="G153" s="20" t="s">
        <v>941</v>
      </c>
      <c r="H153" s="14" t="s">
        <v>942</v>
      </c>
      <c r="I153" s="14" t="s">
        <v>349</v>
      </c>
      <c r="J153" s="39">
        <v>44866</v>
      </c>
      <c r="K153" s="39">
        <v>45017</v>
      </c>
      <c r="L153" s="14" t="s">
        <v>84</v>
      </c>
      <c r="M153" s="14" t="s">
        <v>84</v>
      </c>
      <c r="N153" s="38" t="s">
        <v>943</v>
      </c>
      <c r="O153" s="14" t="s">
        <v>944</v>
      </c>
      <c r="P153" s="28">
        <v>10</v>
      </c>
      <c r="Q153" s="28">
        <v>10</v>
      </c>
      <c r="R153" s="49"/>
      <c r="S153" s="82"/>
      <c r="T153" s="82">
        <v>127</v>
      </c>
      <c r="U153" s="82">
        <v>396</v>
      </c>
      <c r="V153" s="82"/>
      <c r="W153" s="82">
        <v>17</v>
      </c>
      <c r="X153" s="82">
        <v>46</v>
      </c>
      <c r="Y153" s="38" t="s">
        <v>945</v>
      </c>
      <c r="Z153" s="38" t="s">
        <v>213</v>
      </c>
    </row>
    <row r="154" s="1" customFormat="1" ht="65" customHeight="1" spans="1:26">
      <c r="A154" s="24">
        <v>139</v>
      </c>
      <c r="B154" s="14" t="s">
        <v>76</v>
      </c>
      <c r="C154" s="14" t="s">
        <v>202</v>
      </c>
      <c r="D154" s="14" t="s">
        <v>203</v>
      </c>
      <c r="E154" s="14" t="str">
        <f t="shared" si="8"/>
        <v>金石桥镇</v>
      </c>
      <c r="F154" s="14" t="s">
        <v>940</v>
      </c>
      <c r="G154" s="20" t="s">
        <v>946</v>
      </c>
      <c r="H154" s="14" t="s">
        <v>947</v>
      </c>
      <c r="I154" s="14" t="s">
        <v>349</v>
      </c>
      <c r="J154" s="39">
        <v>44866</v>
      </c>
      <c r="K154" s="39">
        <v>45017</v>
      </c>
      <c r="L154" s="14" t="s">
        <v>84</v>
      </c>
      <c r="M154" s="14" t="s">
        <v>84</v>
      </c>
      <c r="N154" s="38" t="s">
        <v>948</v>
      </c>
      <c r="O154" s="14" t="s">
        <v>949</v>
      </c>
      <c r="P154" s="28">
        <v>17</v>
      </c>
      <c r="Q154" s="28">
        <v>17</v>
      </c>
      <c r="R154" s="49"/>
      <c r="S154" s="82"/>
      <c r="T154" s="82">
        <v>154</v>
      </c>
      <c r="U154" s="82">
        <v>493</v>
      </c>
      <c r="V154" s="82"/>
      <c r="W154" s="82">
        <v>24</v>
      </c>
      <c r="X154" s="82">
        <v>72</v>
      </c>
      <c r="Y154" s="38" t="s">
        <v>950</v>
      </c>
      <c r="Z154" s="38" t="s">
        <v>213</v>
      </c>
    </row>
    <row r="155" s="1" customFormat="1" ht="65" customHeight="1" spans="1:26">
      <c r="A155" s="24">
        <v>140</v>
      </c>
      <c r="B155" s="14" t="s">
        <v>76</v>
      </c>
      <c r="C155" s="14" t="s">
        <v>202</v>
      </c>
      <c r="D155" s="14" t="s">
        <v>203</v>
      </c>
      <c r="E155" s="14" t="str">
        <f t="shared" si="8"/>
        <v>金石桥镇</v>
      </c>
      <c r="F155" s="14" t="s">
        <v>951</v>
      </c>
      <c r="G155" s="20" t="s">
        <v>952</v>
      </c>
      <c r="H155" s="14" t="s">
        <v>953</v>
      </c>
      <c r="I155" s="14" t="s">
        <v>162</v>
      </c>
      <c r="J155" s="39">
        <v>44866</v>
      </c>
      <c r="K155" s="39">
        <v>45017</v>
      </c>
      <c r="L155" s="14" t="s">
        <v>84</v>
      </c>
      <c r="M155" s="14" t="s">
        <v>84</v>
      </c>
      <c r="N155" s="53" t="s">
        <v>954</v>
      </c>
      <c r="O155" s="40" t="s">
        <v>955</v>
      </c>
      <c r="P155" s="28">
        <v>31</v>
      </c>
      <c r="Q155" s="28">
        <v>31</v>
      </c>
      <c r="R155" s="49"/>
      <c r="S155" s="82">
        <v>1</v>
      </c>
      <c r="T155" s="82">
        <v>128</v>
      </c>
      <c r="U155" s="82">
        <v>404</v>
      </c>
      <c r="V155" s="82">
        <v>0</v>
      </c>
      <c r="W155" s="82">
        <v>23</v>
      </c>
      <c r="X155" s="82">
        <v>68</v>
      </c>
      <c r="Y155" s="38" t="s">
        <v>956</v>
      </c>
      <c r="Z155" s="38" t="s">
        <v>939</v>
      </c>
    </row>
    <row r="156" s="1" customFormat="1" ht="65" customHeight="1" spans="1:26">
      <c r="A156" s="24">
        <v>141</v>
      </c>
      <c r="B156" s="14" t="s">
        <v>76</v>
      </c>
      <c r="C156" s="14" t="s">
        <v>202</v>
      </c>
      <c r="D156" s="14" t="s">
        <v>203</v>
      </c>
      <c r="E156" s="14" t="s">
        <v>391</v>
      </c>
      <c r="F156" s="14" t="s">
        <v>957</v>
      </c>
      <c r="G156" s="20" t="s">
        <v>958</v>
      </c>
      <c r="H156" s="14" t="s">
        <v>959</v>
      </c>
      <c r="I156" s="24" t="s">
        <v>162</v>
      </c>
      <c r="J156" s="39">
        <v>44866</v>
      </c>
      <c r="K156" s="39">
        <v>45017</v>
      </c>
      <c r="L156" s="14" t="s">
        <v>84</v>
      </c>
      <c r="M156" s="14" t="s">
        <v>84</v>
      </c>
      <c r="N156" s="38" t="s">
        <v>960</v>
      </c>
      <c r="O156" s="48" t="s">
        <v>961</v>
      </c>
      <c r="P156" s="49">
        <v>26</v>
      </c>
      <c r="Q156" s="49">
        <v>26</v>
      </c>
      <c r="R156" s="49"/>
      <c r="S156" s="82">
        <v>1</v>
      </c>
      <c r="T156" s="82">
        <v>210</v>
      </c>
      <c r="U156" s="82">
        <v>1025</v>
      </c>
      <c r="V156" s="82"/>
      <c r="W156" s="82">
        <v>45</v>
      </c>
      <c r="X156" s="82">
        <v>135</v>
      </c>
      <c r="Y156" s="38" t="s">
        <v>962</v>
      </c>
      <c r="Z156" s="38" t="s">
        <v>213</v>
      </c>
    </row>
    <row r="157" s="1" customFormat="1" ht="60" customHeight="1" spans="1:26">
      <c r="A157" s="24">
        <v>142</v>
      </c>
      <c r="B157" s="14" t="s">
        <v>76</v>
      </c>
      <c r="C157" s="14" t="s">
        <v>202</v>
      </c>
      <c r="D157" s="14" t="s">
        <v>203</v>
      </c>
      <c r="E157" s="14" t="s">
        <v>391</v>
      </c>
      <c r="F157" s="14" t="s">
        <v>957</v>
      </c>
      <c r="G157" s="20" t="s">
        <v>963</v>
      </c>
      <c r="H157" s="14" t="s">
        <v>964</v>
      </c>
      <c r="I157" s="24" t="s">
        <v>349</v>
      </c>
      <c r="J157" s="39">
        <v>44866</v>
      </c>
      <c r="K157" s="39">
        <v>45017</v>
      </c>
      <c r="L157" s="14" t="s">
        <v>84</v>
      </c>
      <c r="M157" s="14" t="s">
        <v>84</v>
      </c>
      <c r="N157" s="38" t="s">
        <v>965</v>
      </c>
      <c r="O157" s="48" t="s">
        <v>825</v>
      </c>
      <c r="P157" s="49">
        <v>7</v>
      </c>
      <c r="Q157" s="49">
        <v>7</v>
      </c>
      <c r="R157" s="49"/>
      <c r="S157" s="82">
        <v>1</v>
      </c>
      <c r="T157" s="82">
        <v>51</v>
      </c>
      <c r="U157" s="82">
        <v>189</v>
      </c>
      <c r="V157" s="82"/>
      <c r="W157" s="82">
        <v>8</v>
      </c>
      <c r="X157" s="82">
        <v>25</v>
      </c>
      <c r="Y157" s="38" t="s">
        <v>966</v>
      </c>
      <c r="Z157" s="38" t="s">
        <v>213</v>
      </c>
    </row>
    <row r="158" s="1" customFormat="1" ht="60" customHeight="1" spans="1:26">
      <c r="A158" s="24">
        <v>143</v>
      </c>
      <c r="B158" s="14" t="s">
        <v>76</v>
      </c>
      <c r="C158" s="14" t="s">
        <v>202</v>
      </c>
      <c r="D158" s="14" t="s">
        <v>203</v>
      </c>
      <c r="E158" s="14" t="s">
        <v>391</v>
      </c>
      <c r="F158" s="14" t="s">
        <v>957</v>
      </c>
      <c r="G158" s="20" t="s">
        <v>967</v>
      </c>
      <c r="H158" s="14" t="s">
        <v>968</v>
      </c>
      <c r="I158" s="24" t="s">
        <v>349</v>
      </c>
      <c r="J158" s="39">
        <v>44866</v>
      </c>
      <c r="K158" s="39">
        <v>45017</v>
      </c>
      <c r="L158" s="14" t="s">
        <v>84</v>
      </c>
      <c r="M158" s="14" t="s">
        <v>84</v>
      </c>
      <c r="N158" s="38" t="s">
        <v>969</v>
      </c>
      <c r="O158" s="48" t="s">
        <v>970</v>
      </c>
      <c r="P158" s="49">
        <v>13</v>
      </c>
      <c r="Q158" s="49">
        <v>13</v>
      </c>
      <c r="R158" s="49"/>
      <c r="S158" s="82">
        <v>1</v>
      </c>
      <c r="T158" s="82">
        <v>39</v>
      </c>
      <c r="U158" s="82">
        <v>134</v>
      </c>
      <c r="V158" s="82"/>
      <c r="W158" s="82">
        <v>6</v>
      </c>
      <c r="X158" s="82">
        <v>22</v>
      </c>
      <c r="Y158" s="38" t="s">
        <v>971</v>
      </c>
      <c r="Z158" s="38" t="s">
        <v>213</v>
      </c>
    </row>
    <row r="159" s="1" customFormat="1" ht="60" customHeight="1" spans="1:26">
      <c r="A159" s="24">
        <v>144</v>
      </c>
      <c r="B159" s="14" t="s">
        <v>76</v>
      </c>
      <c r="C159" s="14" t="s">
        <v>202</v>
      </c>
      <c r="D159" s="14" t="s">
        <v>203</v>
      </c>
      <c r="E159" s="14" t="s">
        <v>391</v>
      </c>
      <c r="F159" s="14" t="s">
        <v>957</v>
      </c>
      <c r="G159" s="20" t="s">
        <v>972</v>
      </c>
      <c r="H159" s="14" t="s">
        <v>973</v>
      </c>
      <c r="I159" s="24" t="s">
        <v>349</v>
      </c>
      <c r="J159" s="39">
        <v>44866</v>
      </c>
      <c r="K159" s="39">
        <v>45017</v>
      </c>
      <c r="L159" s="14" t="s">
        <v>84</v>
      </c>
      <c r="M159" s="14" t="s">
        <v>84</v>
      </c>
      <c r="N159" s="38" t="s">
        <v>974</v>
      </c>
      <c r="O159" s="48" t="s">
        <v>975</v>
      </c>
      <c r="P159" s="49">
        <v>83</v>
      </c>
      <c r="Q159" s="49">
        <v>83</v>
      </c>
      <c r="R159" s="49"/>
      <c r="S159" s="82">
        <v>1</v>
      </c>
      <c r="T159" s="82">
        <v>162</v>
      </c>
      <c r="U159" s="82">
        <v>535</v>
      </c>
      <c r="V159" s="82"/>
      <c r="W159" s="82">
        <v>30</v>
      </c>
      <c r="X159" s="82">
        <v>132</v>
      </c>
      <c r="Y159" s="38" t="s">
        <v>976</v>
      </c>
      <c r="Z159" s="38" t="s">
        <v>213</v>
      </c>
    </row>
    <row r="160" s="1" customFormat="1" ht="71" customHeight="1" spans="1:26">
      <c r="A160" s="24">
        <v>145</v>
      </c>
      <c r="B160" s="20" t="s">
        <v>76</v>
      </c>
      <c r="C160" s="20" t="s">
        <v>202</v>
      </c>
      <c r="D160" s="20" t="s">
        <v>203</v>
      </c>
      <c r="E160" s="20" t="s">
        <v>322</v>
      </c>
      <c r="F160" s="20" t="s">
        <v>977</v>
      </c>
      <c r="G160" s="20" t="s">
        <v>978</v>
      </c>
      <c r="H160" s="20" t="s">
        <v>979</v>
      </c>
      <c r="I160" s="20" t="s">
        <v>349</v>
      </c>
      <c r="J160" s="63">
        <v>44866</v>
      </c>
      <c r="K160" s="63">
        <v>45017</v>
      </c>
      <c r="L160" s="14" t="s">
        <v>84</v>
      </c>
      <c r="M160" s="14" t="s">
        <v>84</v>
      </c>
      <c r="N160" s="64" t="s">
        <v>980</v>
      </c>
      <c r="O160" s="20" t="s">
        <v>981</v>
      </c>
      <c r="P160" s="28">
        <v>6</v>
      </c>
      <c r="Q160" s="28">
        <v>6</v>
      </c>
      <c r="R160" s="49"/>
      <c r="S160" s="82">
        <v>1</v>
      </c>
      <c r="T160" s="82">
        <v>70</v>
      </c>
      <c r="U160" s="82">
        <v>250</v>
      </c>
      <c r="V160" s="82">
        <v>0</v>
      </c>
      <c r="W160" s="82">
        <v>19</v>
      </c>
      <c r="X160" s="82">
        <v>63</v>
      </c>
      <c r="Y160" s="64" t="s">
        <v>982</v>
      </c>
      <c r="Z160" s="64" t="s">
        <v>983</v>
      </c>
    </row>
    <row r="161" s="1" customFormat="1" ht="61" customHeight="1" spans="1:26">
      <c r="A161" s="24">
        <v>146</v>
      </c>
      <c r="B161" s="20" t="s">
        <v>76</v>
      </c>
      <c r="C161" s="20" t="s">
        <v>202</v>
      </c>
      <c r="D161" s="20" t="s">
        <v>203</v>
      </c>
      <c r="E161" s="20" t="s">
        <v>322</v>
      </c>
      <c r="F161" s="20" t="s">
        <v>977</v>
      </c>
      <c r="G161" s="20" t="s">
        <v>984</v>
      </c>
      <c r="H161" s="20" t="s">
        <v>985</v>
      </c>
      <c r="I161" s="20" t="s">
        <v>349</v>
      </c>
      <c r="J161" s="63">
        <v>44866</v>
      </c>
      <c r="K161" s="63">
        <v>45017</v>
      </c>
      <c r="L161" s="14" t="s">
        <v>84</v>
      </c>
      <c r="M161" s="14" t="s">
        <v>84</v>
      </c>
      <c r="N161" s="64" t="s">
        <v>986</v>
      </c>
      <c r="O161" s="20" t="s">
        <v>987</v>
      </c>
      <c r="P161" s="28">
        <v>14</v>
      </c>
      <c r="Q161" s="28">
        <v>14</v>
      </c>
      <c r="R161" s="49"/>
      <c r="S161" s="82">
        <v>1</v>
      </c>
      <c r="T161" s="82">
        <v>150</v>
      </c>
      <c r="U161" s="82">
        <v>580</v>
      </c>
      <c r="V161" s="82">
        <v>0</v>
      </c>
      <c r="W161" s="82">
        <v>34</v>
      </c>
      <c r="X161" s="82">
        <v>110</v>
      </c>
      <c r="Y161" s="64" t="s">
        <v>988</v>
      </c>
      <c r="Z161" s="64" t="s">
        <v>983</v>
      </c>
    </row>
    <row r="162" s="1" customFormat="1" ht="71" customHeight="1" spans="1:26">
      <c r="A162" s="24">
        <v>147</v>
      </c>
      <c r="B162" s="20" t="s">
        <v>76</v>
      </c>
      <c r="C162" s="20" t="s">
        <v>202</v>
      </c>
      <c r="D162" s="20" t="s">
        <v>203</v>
      </c>
      <c r="E162" s="20" t="s">
        <v>322</v>
      </c>
      <c r="F162" s="20" t="s">
        <v>405</v>
      </c>
      <c r="G162" s="20" t="s">
        <v>989</v>
      </c>
      <c r="H162" s="20" t="s">
        <v>990</v>
      </c>
      <c r="I162" s="20" t="s">
        <v>349</v>
      </c>
      <c r="J162" s="63">
        <v>44866</v>
      </c>
      <c r="K162" s="63">
        <v>45017</v>
      </c>
      <c r="L162" s="14" t="s">
        <v>84</v>
      </c>
      <c r="M162" s="14" t="s">
        <v>84</v>
      </c>
      <c r="N162" s="64" t="s">
        <v>991</v>
      </c>
      <c r="O162" s="48" t="s">
        <v>992</v>
      </c>
      <c r="P162" s="28">
        <v>22</v>
      </c>
      <c r="Q162" s="28">
        <v>22</v>
      </c>
      <c r="R162" s="49"/>
      <c r="S162" s="82">
        <v>1</v>
      </c>
      <c r="T162" s="82">
        <v>40</v>
      </c>
      <c r="U162" s="82">
        <v>140</v>
      </c>
      <c r="V162" s="82">
        <v>0</v>
      </c>
      <c r="W162" s="82">
        <v>13</v>
      </c>
      <c r="X162" s="82">
        <v>49</v>
      </c>
      <c r="Y162" s="64" t="s">
        <v>993</v>
      </c>
      <c r="Z162" s="64" t="s">
        <v>309</v>
      </c>
    </row>
    <row r="163" s="1" customFormat="1" ht="71" customHeight="1" spans="1:26">
      <c r="A163" s="24">
        <v>148</v>
      </c>
      <c r="B163" s="20" t="s">
        <v>76</v>
      </c>
      <c r="C163" s="20" t="s">
        <v>202</v>
      </c>
      <c r="D163" s="20" t="s">
        <v>203</v>
      </c>
      <c r="E163" s="20" t="s">
        <v>322</v>
      </c>
      <c r="F163" s="20" t="s">
        <v>405</v>
      </c>
      <c r="G163" s="20" t="s">
        <v>994</v>
      </c>
      <c r="H163" s="20" t="s">
        <v>995</v>
      </c>
      <c r="I163" s="20" t="s">
        <v>349</v>
      </c>
      <c r="J163" s="63">
        <v>44866</v>
      </c>
      <c r="K163" s="63">
        <v>45017</v>
      </c>
      <c r="L163" s="14" t="s">
        <v>84</v>
      </c>
      <c r="M163" s="14" t="s">
        <v>84</v>
      </c>
      <c r="N163" s="64" t="s">
        <v>996</v>
      </c>
      <c r="O163" s="48" t="s">
        <v>997</v>
      </c>
      <c r="P163" s="28">
        <v>30</v>
      </c>
      <c r="Q163" s="28">
        <v>30</v>
      </c>
      <c r="R163" s="49"/>
      <c r="S163" s="82">
        <v>1</v>
      </c>
      <c r="T163" s="82">
        <v>53</v>
      </c>
      <c r="U163" s="82">
        <v>184</v>
      </c>
      <c r="V163" s="82">
        <v>0</v>
      </c>
      <c r="W163" s="82">
        <v>8</v>
      </c>
      <c r="X163" s="82">
        <v>26</v>
      </c>
      <c r="Y163" s="64" t="s">
        <v>998</v>
      </c>
      <c r="Z163" s="64" t="s">
        <v>309</v>
      </c>
    </row>
    <row r="164" s="1" customFormat="1" ht="71" customHeight="1" spans="1:26">
      <c r="A164" s="24">
        <v>149</v>
      </c>
      <c r="B164" s="20" t="s">
        <v>76</v>
      </c>
      <c r="C164" s="20" t="s">
        <v>202</v>
      </c>
      <c r="D164" s="20" t="s">
        <v>203</v>
      </c>
      <c r="E164" s="20" t="s">
        <v>322</v>
      </c>
      <c r="F164" s="20" t="s">
        <v>405</v>
      </c>
      <c r="G164" s="20" t="s">
        <v>999</v>
      </c>
      <c r="H164" s="20" t="s">
        <v>1000</v>
      </c>
      <c r="I164" s="20" t="s">
        <v>349</v>
      </c>
      <c r="J164" s="63">
        <v>44866</v>
      </c>
      <c r="K164" s="63">
        <v>45017</v>
      </c>
      <c r="L164" s="14" t="s">
        <v>84</v>
      </c>
      <c r="M164" s="14" t="s">
        <v>84</v>
      </c>
      <c r="N164" s="64" t="s">
        <v>1001</v>
      </c>
      <c r="O164" s="48" t="s">
        <v>1002</v>
      </c>
      <c r="P164" s="28">
        <v>14</v>
      </c>
      <c r="Q164" s="28">
        <v>14</v>
      </c>
      <c r="R164" s="49"/>
      <c r="S164" s="82">
        <v>1</v>
      </c>
      <c r="T164" s="82">
        <v>43</v>
      </c>
      <c r="U164" s="82">
        <v>134</v>
      </c>
      <c r="V164" s="82">
        <v>0</v>
      </c>
      <c r="W164" s="82">
        <v>8</v>
      </c>
      <c r="X164" s="82">
        <v>21</v>
      </c>
      <c r="Y164" s="64" t="s">
        <v>1003</v>
      </c>
      <c r="Z164" s="64" t="s">
        <v>309</v>
      </c>
    </row>
    <row r="165" s="1" customFormat="1" ht="71" customHeight="1" spans="1:26">
      <c r="A165" s="24">
        <v>150</v>
      </c>
      <c r="B165" s="20" t="s">
        <v>76</v>
      </c>
      <c r="C165" s="20" t="s">
        <v>202</v>
      </c>
      <c r="D165" s="20" t="s">
        <v>203</v>
      </c>
      <c r="E165" s="20" t="s">
        <v>322</v>
      </c>
      <c r="F165" s="20" t="s">
        <v>405</v>
      </c>
      <c r="G165" s="20" t="s">
        <v>1004</v>
      </c>
      <c r="H165" s="20" t="s">
        <v>1005</v>
      </c>
      <c r="I165" s="20" t="s">
        <v>349</v>
      </c>
      <c r="J165" s="63">
        <v>44866</v>
      </c>
      <c r="K165" s="63">
        <v>45017</v>
      </c>
      <c r="L165" s="14" t="s">
        <v>84</v>
      </c>
      <c r="M165" s="14" t="s">
        <v>84</v>
      </c>
      <c r="N165" s="64" t="s">
        <v>1006</v>
      </c>
      <c r="O165" s="48" t="s">
        <v>1007</v>
      </c>
      <c r="P165" s="28">
        <v>29</v>
      </c>
      <c r="Q165" s="28">
        <v>29</v>
      </c>
      <c r="R165" s="49"/>
      <c r="S165" s="82">
        <v>1</v>
      </c>
      <c r="T165" s="82">
        <v>46</v>
      </c>
      <c r="U165" s="82">
        <v>153</v>
      </c>
      <c r="V165" s="82">
        <v>0</v>
      </c>
      <c r="W165" s="82">
        <v>7</v>
      </c>
      <c r="X165" s="82">
        <v>19</v>
      </c>
      <c r="Y165" s="64" t="s">
        <v>1008</v>
      </c>
      <c r="Z165" s="64" t="s">
        <v>309</v>
      </c>
    </row>
    <row r="166" s="1" customFormat="1" ht="71" customHeight="1" spans="1:26">
      <c r="A166" s="24">
        <v>151</v>
      </c>
      <c r="B166" s="20" t="s">
        <v>76</v>
      </c>
      <c r="C166" s="20" t="s">
        <v>202</v>
      </c>
      <c r="D166" s="20" t="s">
        <v>203</v>
      </c>
      <c r="E166" s="20" t="s">
        <v>322</v>
      </c>
      <c r="F166" s="20" t="s">
        <v>405</v>
      </c>
      <c r="G166" s="20" t="s">
        <v>1009</v>
      </c>
      <c r="H166" s="20" t="s">
        <v>1010</v>
      </c>
      <c r="I166" s="20" t="s">
        <v>349</v>
      </c>
      <c r="J166" s="63">
        <v>44866</v>
      </c>
      <c r="K166" s="63">
        <v>45017</v>
      </c>
      <c r="L166" s="14" t="s">
        <v>84</v>
      </c>
      <c r="M166" s="14" t="s">
        <v>84</v>
      </c>
      <c r="N166" s="64" t="s">
        <v>1011</v>
      </c>
      <c r="O166" s="48" t="s">
        <v>1012</v>
      </c>
      <c r="P166" s="28">
        <v>17</v>
      </c>
      <c r="Q166" s="28">
        <v>17</v>
      </c>
      <c r="R166" s="49"/>
      <c r="S166" s="82">
        <v>1</v>
      </c>
      <c r="T166" s="82">
        <v>54</v>
      </c>
      <c r="U166" s="82">
        <v>184</v>
      </c>
      <c r="V166" s="82">
        <v>0</v>
      </c>
      <c r="W166" s="82">
        <v>9</v>
      </c>
      <c r="X166" s="82">
        <v>38</v>
      </c>
      <c r="Y166" s="64" t="s">
        <v>1013</v>
      </c>
      <c r="Z166" s="64" t="s">
        <v>309</v>
      </c>
    </row>
    <row r="167" s="1" customFormat="1" ht="112" customHeight="1" spans="1:26">
      <c r="A167" s="24">
        <v>152</v>
      </c>
      <c r="B167" s="20" t="s">
        <v>76</v>
      </c>
      <c r="C167" s="20" t="s">
        <v>202</v>
      </c>
      <c r="D167" s="20" t="s">
        <v>203</v>
      </c>
      <c r="E167" s="20" t="s">
        <v>322</v>
      </c>
      <c r="F167" s="20" t="s">
        <v>1014</v>
      </c>
      <c r="G167" s="20" t="s">
        <v>1015</v>
      </c>
      <c r="H167" s="20" t="s">
        <v>1016</v>
      </c>
      <c r="I167" s="20" t="s">
        <v>349</v>
      </c>
      <c r="J167" s="63">
        <v>44866</v>
      </c>
      <c r="K167" s="63">
        <v>45017</v>
      </c>
      <c r="L167" s="14" t="s">
        <v>84</v>
      </c>
      <c r="M167" s="14" t="s">
        <v>84</v>
      </c>
      <c r="N167" s="64" t="s">
        <v>1017</v>
      </c>
      <c r="O167" s="48" t="s">
        <v>1018</v>
      </c>
      <c r="P167" s="28">
        <v>56</v>
      </c>
      <c r="Q167" s="28">
        <v>56</v>
      </c>
      <c r="R167" s="49"/>
      <c r="S167" s="82">
        <v>1</v>
      </c>
      <c r="T167" s="82">
        <v>400</v>
      </c>
      <c r="U167" s="82">
        <v>1760</v>
      </c>
      <c r="V167" s="82">
        <v>0</v>
      </c>
      <c r="W167" s="82">
        <v>62</v>
      </c>
      <c r="X167" s="82">
        <v>300</v>
      </c>
      <c r="Y167" s="64" t="s">
        <v>1019</v>
      </c>
      <c r="Z167" s="64" t="s">
        <v>309</v>
      </c>
    </row>
    <row r="168" s="1" customFormat="1" ht="65" customHeight="1" spans="1:26">
      <c r="A168" s="24">
        <v>153</v>
      </c>
      <c r="B168" s="20" t="s">
        <v>76</v>
      </c>
      <c r="C168" s="20" t="s">
        <v>202</v>
      </c>
      <c r="D168" s="20" t="s">
        <v>203</v>
      </c>
      <c r="E168" s="20" t="s">
        <v>322</v>
      </c>
      <c r="F168" s="20" t="s">
        <v>1020</v>
      </c>
      <c r="G168" s="20" t="s">
        <v>1021</v>
      </c>
      <c r="H168" s="20" t="s">
        <v>1022</v>
      </c>
      <c r="I168" s="20" t="s">
        <v>349</v>
      </c>
      <c r="J168" s="63">
        <v>44866</v>
      </c>
      <c r="K168" s="63">
        <v>45017</v>
      </c>
      <c r="L168" s="14" t="s">
        <v>84</v>
      </c>
      <c r="M168" s="14" t="s">
        <v>84</v>
      </c>
      <c r="N168" s="64" t="s">
        <v>1023</v>
      </c>
      <c r="O168" s="48" t="s">
        <v>1024</v>
      </c>
      <c r="P168" s="28">
        <v>11</v>
      </c>
      <c r="Q168" s="28">
        <v>11</v>
      </c>
      <c r="R168" s="49"/>
      <c r="S168" s="82">
        <v>1</v>
      </c>
      <c r="T168" s="82">
        <v>105</v>
      </c>
      <c r="U168" s="82">
        <v>456</v>
      </c>
      <c r="V168" s="82">
        <v>0</v>
      </c>
      <c r="W168" s="82">
        <v>30</v>
      </c>
      <c r="X168" s="82">
        <v>105</v>
      </c>
      <c r="Y168" s="64" t="s">
        <v>1025</v>
      </c>
      <c r="Z168" s="64" t="s">
        <v>213</v>
      </c>
    </row>
    <row r="169" s="1" customFormat="1" ht="68" customHeight="1" spans="1:26">
      <c r="A169" s="24">
        <v>154</v>
      </c>
      <c r="B169" s="20" t="s">
        <v>76</v>
      </c>
      <c r="C169" s="20" t="s">
        <v>202</v>
      </c>
      <c r="D169" s="20" t="s">
        <v>203</v>
      </c>
      <c r="E169" s="20" t="s">
        <v>322</v>
      </c>
      <c r="F169" s="20" t="s">
        <v>1026</v>
      </c>
      <c r="G169" s="20" t="s">
        <v>1027</v>
      </c>
      <c r="H169" s="20" t="s">
        <v>1028</v>
      </c>
      <c r="I169" s="20" t="s">
        <v>349</v>
      </c>
      <c r="J169" s="63">
        <v>44866</v>
      </c>
      <c r="K169" s="63">
        <v>45017</v>
      </c>
      <c r="L169" s="14" t="s">
        <v>84</v>
      </c>
      <c r="M169" s="14" t="s">
        <v>84</v>
      </c>
      <c r="N169" s="64" t="s">
        <v>1029</v>
      </c>
      <c r="O169" s="48" t="s">
        <v>1030</v>
      </c>
      <c r="P169" s="28">
        <v>29</v>
      </c>
      <c r="Q169" s="28">
        <v>29</v>
      </c>
      <c r="R169" s="49"/>
      <c r="S169" s="82">
        <v>1</v>
      </c>
      <c r="T169" s="82">
        <v>80</v>
      </c>
      <c r="U169" s="82">
        <v>320</v>
      </c>
      <c r="V169" s="82">
        <v>1</v>
      </c>
      <c r="W169" s="82">
        <v>18</v>
      </c>
      <c r="X169" s="82">
        <v>70</v>
      </c>
      <c r="Y169" s="64" t="s">
        <v>1031</v>
      </c>
      <c r="Z169" s="64" t="s">
        <v>562</v>
      </c>
    </row>
    <row r="170" s="1" customFormat="1" ht="68" customHeight="1" spans="1:26">
      <c r="A170" s="24">
        <v>155</v>
      </c>
      <c r="B170" s="20" t="s">
        <v>76</v>
      </c>
      <c r="C170" s="20" t="s">
        <v>202</v>
      </c>
      <c r="D170" s="20" t="s">
        <v>203</v>
      </c>
      <c r="E170" s="20" t="s">
        <v>322</v>
      </c>
      <c r="F170" s="20" t="s">
        <v>1032</v>
      </c>
      <c r="G170" s="20" t="s">
        <v>1033</v>
      </c>
      <c r="H170" s="20" t="s">
        <v>1034</v>
      </c>
      <c r="I170" s="20" t="s">
        <v>349</v>
      </c>
      <c r="J170" s="63">
        <v>44866</v>
      </c>
      <c r="K170" s="63">
        <v>45017</v>
      </c>
      <c r="L170" s="14" t="s">
        <v>84</v>
      </c>
      <c r="M170" s="14" t="s">
        <v>84</v>
      </c>
      <c r="N170" s="64" t="s">
        <v>1035</v>
      </c>
      <c r="O170" s="48" t="s">
        <v>1002</v>
      </c>
      <c r="P170" s="28">
        <v>19</v>
      </c>
      <c r="Q170" s="28">
        <v>19</v>
      </c>
      <c r="R170" s="49"/>
      <c r="S170" s="82">
        <v>1</v>
      </c>
      <c r="T170" s="82">
        <v>220</v>
      </c>
      <c r="U170" s="82">
        <v>900</v>
      </c>
      <c r="V170" s="82">
        <v>0</v>
      </c>
      <c r="W170" s="82">
        <v>30</v>
      </c>
      <c r="X170" s="82">
        <v>110</v>
      </c>
      <c r="Y170" s="64" t="s">
        <v>1036</v>
      </c>
      <c r="Z170" s="64" t="s">
        <v>309</v>
      </c>
    </row>
    <row r="171" s="1" customFormat="1" ht="64" customHeight="1" spans="1:26">
      <c r="A171" s="24">
        <v>156</v>
      </c>
      <c r="B171" s="20" t="s">
        <v>76</v>
      </c>
      <c r="C171" s="20" t="s">
        <v>202</v>
      </c>
      <c r="D171" s="20" t="s">
        <v>203</v>
      </c>
      <c r="E171" s="20" t="s">
        <v>322</v>
      </c>
      <c r="F171" s="20" t="s">
        <v>1037</v>
      </c>
      <c r="G171" s="20" t="s">
        <v>1038</v>
      </c>
      <c r="H171" s="20" t="s">
        <v>1039</v>
      </c>
      <c r="I171" s="20" t="s">
        <v>349</v>
      </c>
      <c r="J171" s="63">
        <v>44866</v>
      </c>
      <c r="K171" s="63">
        <v>45017</v>
      </c>
      <c r="L171" s="14" t="s">
        <v>84</v>
      </c>
      <c r="M171" s="14" t="s">
        <v>84</v>
      </c>
      <c r="N171" s="64" t="s">
        <v>1040</v>
      </c>
      <c r="O171" s="48" t="s">
        <v>1041</v>
      </c>
      <c r="P171" s="28">
        <v>8</v>
      </c>
      <c r="Q171" s="28">
        <v>8</v>
      </c>
      <c r="R171" s="49"/>
      <c r="S171" s="82">
        <v>1</v>
      </c>
      <c r="T171" s="82">
        <v>131</v>
      </c>
      <c r="U171" s="82">
        <v>473</v>
      </c>
      <c r="V171" s="82">
        <v>0</v>
      </c>
      <c r="W171" s="82">
        <v>19</v>
      </c>
      <c r="X171" s="82">
        <v>65</v>
      </c>
      <c r="Y171" s="64" t="s">
        <v>1042</v>
      </c>
      <c r="Z171" s="64" t="s">
        <v>213</v>
      </c>
    </row>
    <row r="172" s="1" customFormat="1" ht="68" customHeight="1" spans="1:26">
      <c r="A172" s="24">
        <v>157</v>
      </c>
      <c r="B172" s="20" t="s">
        <v>76</v>
      </c>
      <c r="C172" s="20" t="s">
        <v>202</v>
      </c>
      <c r="D172" s="20" t="s">
        <v>203</v>
      </c>
      <c r="E172" s="20" t="s">
        <v>322</v>
      </c>
      <c r="F172" s="20" t="s">
        <v>1037</v>
      </c>
      <c r="G172" s="20" t="s">
        <v>1043</v>
      </c>
      <c r="H172" s="20" t="s">
        <v>1044</v>
      </c>
      <c r="I172" s="20" t="s">
        <v>349</v>
      </c>
      <c r="J172" s="63">
        <v>44866</v>
      </c>
      <c r="K172" s="63">
        <v>45017</v>
      </c>
      <c r="L172" s="14" t="s">
        <v>84</v>
      </c>
      <c r="M172" s="14" t="s">
        <v>84</v>
      </c>
      <c r="N172" s="64" t="s">
        <v>1045</v>
      </c>
      <c r="O172" s="48" t="s">
        <v>1046</v>
      </c>
      <c r="P172" s="28">
        <v>20</v>
      </c>
      <c r="Q172" s="28">
        <v>20</v>
      </c>
      <c r="R172" s="49"/>
      <c r="S172" s="82">
        <v>1</v>
      </c>
      <c r="T172" s="82">
        <v>198</v>
      </c>
      <c r="U172" s="82">
        <v>720</v>
      </c>
      <c r="V172" s="82">
        <v>0</v>
      </c>
      <c r="W172" s="82">
        <v>30</v>
      </c>
      <c r="X172" s="82">
        <v>112</v>
      </c>
      <c r="Y172" s="64" t="s">
        <v>1047</v>
      </c>
      <c r="Z172" s="64" t="s">
        <v>213</v>
      </c>
    </row>
    <row r="173" s="1" customFormat="1" ht="63" customHeight="1" spans="1:26">
      <c r="A173" s="24">
        <v>158</v>
      </c>
      <c r="B173" s="20" t="s">
        <v>76</v>
      </c>
      <c r="C173" s="20" t="s">
        <v>202</v>
      </c>
      <c r="D173" s="20" t="s">
        <v>203</v>
      </c>
      <c r="E173" s="20" t="s">
        <v>322</v>
      </c>
      <c r="F173" s="20" t="s">
        <v>1037</v>
      </c>
      <c r="G173" s="20" t="s">
        <v>1048</v>
      </c>
      <c r="H173" s="20" t="s">
        <v>1049</v>
      </c>
      <c r="I173" s="20" t="s">
        <v>349</v>
      </c>
      <c r="J173" s="63">
        <v>44866</v>
      </c>
      <c r="K173" s="63">
        <v>45017</v>
      </c>
      <c r="L173" s="14" t="s">
        <v>84</v>
      </c>
      <c r="M173" s="14" t="s">
        <v>84</v>
      </c>
      <c r="N173" s="64" t="s">
        <v>1050</v>
      </c>
      <c r="O173" s="48" t="s">
        <v>1051</v>
      </c>
      <c r="P173" s="28">
        <v>69</v>
      </c>
      <c r="Q173" s="28">
        <v>69</v>
      </c>
      <c r="R173" s="49"/>
      <c r="S173" s="82">
        <v>1</v>
      </c>
      <c r="T173" s="82">
        <v>122</v>
      </c>
      <c r="U173" s="82">
        <v>453</v>
      </c>
      <c r="V173" s="82">
        <v>0</v>
      </c>
      <c r="W173" s="82">
        <v>21</v>
      </c>
      <c r="X173" s="82">
        <v>73</v>
      </c>
      <c r="Y173" s="64" t="s">
        <v>1052</v>
      </c>
      <c r="Z173" s="64" t="s">
        <v>213</v>
      </c>
    </row>
    <row r="174" s="1" customFormat="1" ht="68" customHeight="1" spans="1:26">
      <c r="A174" s="24">
        <v>159</v>
      </c>
      <c r="B174" s="20" t="s">
        <v>76</v>
      </c>
      <c r="C174" s="20" t="s">
        <v>202</v>
      </c>
      <c r="D174" s="20" t="s">
        <v>203</v>
      </c>
      <c r="E174" s="20" t="s">
        <v>322</v>
      </c>
      <c r="F174" s="20" t="s">
        <v>1053</v>
      </c>
      <c r="G174" s="20" t="s">
        <v>1054</v>
      </c>
      <c r="H174" s="20" t="s">
        <v>1055</v>
      </c>
      <c r="I174" s="20" t="s">
        <v>349</v>
      </c>
      <c r="J174" s="63">
        <v>44866</v>
      </c>
      <c r="K174" s="63">
        <v>45017</v>
      </c>
      <c r="L174" s="14" t="s">
        <v>84</v>
      </c>
      <c r="M174" s="14" t="s">
        <v>84</v>
      </c>
      <c r="N174" s="64" t="s">
        <v>1056</v>
      </c>
      <c r="O174" s="20" t="s">
        <v>860</v>
      </c>
      <c r="P174" s="28">
        <v>17</v>
      </c>
      <c r="Q174" s="28">
        <v>17</v>
      </c>
      <c r="R174" s="49"/>
      <c r="S174" s="82">
        <v>1</v>
      </c>
      <c r="T174" s="82">
        <v>214</v>
      </c>
      <c r="U174" s="82">
        <v>926</v>
      </c>
      <c r="V174" s="82">
        <v>1</v>
      </c>
      <c r="W174" s="82">
        <v>62</v>
      </c>
      <c r="X174" s="82">
        <v>264</v>
      </c>
      <c r="Y174" s="64" t="s">
        <v>1057</v>
      </c>
      <c r="Z174" s="64" t="s">
        <v>1058</v>
      </c>
    </row>
    <row r="175" s="1" customFormat="1" ht="62" customHeight="1" spans="1:26">
      <c r="A175" s="24">
        <v>160</v>
      </c>
      <c r="B175" s="20" t="s">
        <v>76</v>
      </c>
      <c r="C175" s="20" t="s">
        <v>202</v>
      </c>
      <c r="D175" s="20" t="s">
        <v>203</v>
      </c>
      <c r="E175" s="20" t="s">
        <v>322</v>
      </c>
      <c r="F175" s="20" t="s">
        <v>690</v>
      </c>
      <c r="G175" s="20" t="s">
        <v>1059</v>
      </c>
      <c r="H175" s="20" t="s">
        <v>1060</v>
      </c>
      <c r="I175" s="20" t="s">
        <v>349</v>
      </c>
      <c r="J175" s="63">
        <v>44866</v>
      </c>
      <c r="K175" s="63">
        <v>45017</v>
      </c>
      <c r="L175" s="14" t="s">
        <v>84</v>
      </c>
      <c r="M175" s="14" t="s">
        <v>84</v>
      </c>
      <c r="N175" s="64" t="s">
        <v>1061</v>
      </c>
      <c r="O175" s="48" t="s">
        <v>842</v>
      </c>
      <c r="P175" s="28">
        <v>18</v>
      </c>
      <c r="Q175" s="28">
        <v>18</v>
      </c>
      <c r="R175" s="49"/>
      <c r="S175" s="82">
        <v>1</v>
      </c>
      <c r="T175" s="82">
        <v>83</v>
      </c>
      <c r="U175" s="82">
        <v>279</v>
      </c>
      <c r="V175" s="82">
        <v>0</v>
      </c>
      <c r="W175" s="82">
        <v>22</v>
      </c>
      <c r="X175" s="82">
        <v>63</v>
      </c>
      <c r="Y175" s="64" t="s">
        <v>1062</v>
      </c>
      <c r="Z175" s="64" t="s">
        <v>213</v>
      </c>
    </row>
    <row r="176" s="1" customFormat="1" ht="83" customHeight="1" spans="1:26">
      <c r="A176" s="24">
        <v>161</v>
      </c>
      <c r="B176" s="20" t="s">
        <v>76</v>
      </c>
      <c r="C176" s="20" t="s">
        <v>202</v>
      </c>
      <c r="D176" s="20" t="s">
        <v>203</v>
      </c>
      <c r="E176" s="20" t="s">
        <v>322</v>
      </c>
      <c r="F176" s="20" t="s">
        <v>1063</v>
      </c>
      <c r="G176" s="20" t="s">
        <v>1064</v>
      </c>
      <c r="H176" s="20" t="s">
        <v>1065</v>
      </c>
      <c r="I176" s="20" t="s">
        <v>349</v>
      </c>
      <c r="J176" s="63">
        <v>44866</v>
      </c>
      <c r="K176" s="63">
        <v>45017</v>
      </c>
      <c r="L176" s="14" t="s">
        <v>84</v>
      </c>
      <c r="M176" s="14" t="s">
        <v>84</v>
      </c>
      <c r="N176" s="64" t="s">
        <v>1066</v>
      </c>
      <c r="O176" s="48" t="s">
        <v>1067</v>
      </c>
      <c r="P176" s="28">
        <v>16</v>
      </c>
      <c r="Q176" s="28">
        <v>16</v>
      </c>
      <c r="R176" s="49"/>
      <c r="S176" s="82">
        <v>1</v>
      </c>
      <c r="T176" s="82">
        <v>226</v>
      </c>
      <c r="U176" s="82">
        <v>843</v>
      </c>
      <c r="V176" s="82">
        <v>0</v>
      </c>
      <c r="W176" s="82">
        <v>46</v>
      </c>
      <c r="X176" s="82">
        <v>154</v>
      </c>
      <c r="Y176" s="64" t="s">
        <v>1068</v>
      </c>
      <c r="Z176" s="64" t="s">
        <v>213</v>
      </c>
    </row>
    <row r="177" s="1" customFormat="1" ht="63" customHeight="1" spans="1:26">
      <c r="A177" s="24">
        <v>162</v>
      </c>
      <c r="B177" s="20" t="s">
        <v>76</v>
      </c>
      <c r="C177" s="20" t="s">
        <v>202</v>
      </c>
      <c r="D177" s="20" t="s">
        <v>203</v>
      </c>
      <c r="E177" s="20" t="s">
        <v>322</v>
      </c>
      <c r="F177" s="20" t="s">
        <v>1069</v>
      </c>
      <c r="G177" s="20" t="s">
        <v>1070</v>
      </c>
      <c r="H177" s="20" t="s">
        <v>1071</v>
      </c>
      <c r="I177" s="20" t="s">
        <v>349</v>
      </c>
      <c r="J177" s="63">
        <v>44866</v>
      </c>
      <c r="K177" s="63">
        <v>45017</v>
      </c>
      <c r="L177" s="14" t="s">
        <v>84</v>
      </c>
      <c r="M177" s="14" t="s">
        <v>84</v>
      </c>
      <c r="N177" s="64" t="s">
        <v>1072</v>
      </c>
      <c r="O177" s="48" t="s">
        <v>1073</v>
      </c>
      <c r="P177" s="28">
        <v>25</v>
      </c>
      <c r="Q177" s="28">
        <v>25</v>
      </c>
      <c r="R177" s="49"/>
      <c r="S177" s="82">
        <v>1</v>
      </c>
      <c r="T177" s="82">
        <v>51</v>
      </c>
      <c r="U177" s="82">
        <v>194</v>
      </c>
      <c r="V177" s="82">
        <v>1</v>
      </c>
      <c r="W177" s="82" t="s">
        <v>1074</v>
      </c>
      <c r="X177" s="82">
        <v>39</v>
      </c>
      <c r="Y177" s="64" t="s">
        <v>1075</v>
      </c>
      <c r="Z177" s="64" t="s">
        <v>309</v>
      </c>
    </row>
    <row r="178" s="1" customFormat="1" ht="72" customHeight="1" spans="1:26">
      <c r="A178" s="24">
        <v>163</v>
      </c>
      <c r="B178" s="20" t="s">
        <v>76</v>
      </c>
      <c r="C178" s="20" t="s">
        <v>202</v>
      </c>
      <c r="D178" s="20" t="s">
        <v>203</v>
      </c>
      <c r="E178" s="20" t="s">
        <v>322</v>
      </c>
      <c r="F178" s="20" t="s">
        <v>1069</v>
      </c>
      <c r="G178" s="20" t="s">
        <v>1076</v>
      </c>
      <c r="H178" s="20" t="s">
        <v>1077</v>
      </c>
      <c r="I178" s="20" t="s">
        <v>349</v>
      </c>
      <c r="J178" s="63">
        <v>44866</v>
      </c>
      <c r="K178" s="63">
        <v>45017</v>
      </c>
      <c r="L178" s="14" t="s">
        <v>84</v>
      </c>
      <c r="M178" s="14" t="s">
        <v>84</v>
      </c>
      <c r="N178" s="64" t="s">
        <v>1078</v>
      </c>
      <c r="O178" s="48" t="s">
        <v>1079</v>
      </c>
      <c r="P178" s="28">
        <v>87</v>
      </c>
      <c r="Q178" s="28">
        <v>87</v>
      </c>
      <c r="R178" s="49"/>
      <c r="S178" s="82">
        <v>1</v>
      </c>
      <c r="T178" s="82">
        <v>246</v>
      </c>
      <c r="U178" s="82">
        <v>854</v>
      </c>
      <c r="V178" s="82">
        <v>1</v>
      </c>
      <c r="W178" s="82">
        <v>69</v>
      </c>
      <c r="X178" s="82">
        <v>250</v>
      </c>
      <c r="Y178" s="64" t="s">
        <v>1080</v>
      </c>
      <c r="Z178" s="64" t="s">
        <v>309</v>
      </c>
    </row>
    <row r="179" s="1" customFormat="1" ht="83" customHeight="1" spans="1:26">
      <c r="A179" s="24">
        <v>164</v>
      </c>
      <c r="B179" s="20" t="s">
        <v>76</v>
      </c>
      <c r="C179" s="20" t="s">
        <v>202</v>
      </c>
      <c r="D179" s="20" t="s">
        <v>203</v>
      </c>
      <c r="E179" s="20" t="s">
        <v>322</v>
      </c>
      <c r="F179" s="20" t="s">
        <v>1081</v>
      </c>
      <c r="G179" s="20" t="s">
        <v>1082</v>
      </c>
      <c r="H179" s="20" t="s">
        <v>1083</v>
      </c>
      <c r="I179" s="20" t="s">
        <v>1084</v>
      </c>
      <c r="J179" s="63">
        <v>44866</v>
      </c>
      <c r="K179" s="63">
        <v>45017</v>
      </c>
      <c r="L179" s="14" t="s">
        <v>84</v>
      </c>
      <c r="M179" s="14" t="s">
        <v>84</v>
      </c>
      <c r="N179" s="64" t="s">
        <v>1085</v>
      </c>
      <c r="O179" s="48" t="s">
        <v>1086</v>
      </c>
      <c r="P179" s="28">
        <v>35</v>
      </c>
      <c r="Q179" s="28">
        <v>35</v>
      </c>
      <c r="R179" s="49"/>
      <c r="S179" s="82">
        <v>1</v>
      </c>
      <c r="T179" s="82">
        <v>160</v>
      </c>
      <c r="U179" s="82">
        <v>520</v>
      </c>
      <c r="V179" s="82">
        <v>1</v>
      </c>
      <c r="W179" s="82">
        <v>26</v>
      </c>
      <c r="X179" s="82">
        <v>85</v>
      </c>
      <c r="Y179" s="64" t="s">
        <v>1087</v>
      </c>
      <c r="Z179" s="64" t="s">
        <v>1088</v>
      </c>
    </row>
    <row r="180" s="1" customFormat="1" ht="72" customHeight="1" spans="1:26">
      <c r="A180" s="24">
        <v>165</v>
      </c>
      <c r="B180" s="20" t="s">
        <v>76</v>
      </c>
      <c r="C180" s="20" t="s">
        <v>202</v>
      </c>
      <c r="D180" s="20" t="s">
        <v>203</v>
      </c>
      <c r="E180" s="20" t="s">
        <v>322</v>
      </c>
      <c r="F180" s="20" t="s">
        <v>1089</v>
      </c>
      <c r="G180" s="20" t="s">
        <v>1090</v>
      </c>
      <c r="H180" s="20" t="s">
        <v>1091</v>
      </c>
      <c r="I180" s="20" t="s">
        <v>349</v>
      </c>
      <c r="J180" s="63">
        <v>44866</v>
      </c>
      <c r="K180" s="63">
        <v>45017</v>
      </c>
      <c r="L180" s="14" t="s">
        <v>84</v>
      </c>
      <c r="M180" s="14" t="s">
        <v>84</v>
      </c>
      <c r="N180" s="64" t="s">
        <v>1092</v>
      </c>
      <c r="O180" s="48" t="s">
        <v>1093</v>
      </c>
      <c r="P180" s="28">
        <v>45</v>
      </c>
      <c r="Q180" s="28">
        <v>45</v>
      </c>
      <c r="R180" s="49"/>
      <c r="S180" s="82">
        <v>1</v>
      </c>
      <c r="T180" s="82">
        <v>135</v>
      </c>
      <c r="U180" s="82">
        <v>522</v>
      </c>
      <c r="V180" s="82">
        <v>1</v>
      </c>
      <c r="W180" s="82">
        <v>36</v>
      </c>
      <c r="X180" s="82">
        <v>139</v>
      </c>
      <c r="Y180" s="64" t="s">
        <v>1094</v>
      </c>
      <c r="Z180" s="64" t="s">
        <v>309</v>
      </c>
    </row>
    <row r="181" s="1" customFormat="1" ht="72" customHeight="1" spans="1:26">
      <c r="A181" s="24">
        <v>166</v>
      </c>
      <c r="B181" s="20" t="s">
        <v>76</v>
      </c>
      <c r="C181" s="20" t="s">
        <v>202</v>
      </c>
      <c r="D181" s="20" t="s">
        <v>203</v>
      </c>
      <c r="E181" s="20" t="s">
        <v>322</v>
      </c>
      <c r="F181" s="20" t="s">
        <v>745</v>
      </c>
      <c r="G181" s="20" t="s">
        <v>1095</v>
      </c>
      <c r="H181" s="20" t="s">
        <v>1096</v>
      </c>
      <c r="I181" s="20" t="s">
        <v>349</v>
      </c>
      <c r="J181" s="63">
        <v>44866</v>
      </c>
      <c r="K181" s="63">
        <v>45017</v>
      </c>
      <c r="L181" s="14" t="s">
        <v>84</v>
      </c>
      <c r="M181" s="14" t="s">
        <v>84</v>
      </c>
      <c r="N181" s="64" t="s">
        <v>1097</v>
      </c>
      <c r="O181" s="48" t="s">
        <v>1098</v>
      </c>
      <c r="P181" s="28">
        <v>11</v>
      </c>
      <c r="Q181" s="28">
        <v>11</v>
      </c>
      <c r="R181" s="49"/>
      <c r="S181" s="82">
        <v>1</v>
      </c>
      <c r="T181" s="82">
        <v>36</v>
      </c>
      <c r="U181" s="82">
        <v>140</v>
      </c>
      <c r="V181" s="82">
        <v>0</v>
      </c>
      <c r="W181" s="82">
        <v>6</v>
      </c>
      <c r="X181" s="82">
        <v>30</v>
      </c>
      <c r="Y181" s="64" t="s">
        <v>1099</v>
      </c>
      <c r="Z181" s="64" t="s">
        <v>213</v>
      </c>
    </row>
    <row r="182" s="1" customFormat="1" ht="72" customHeight="1" spans="1:26">
      <c r="A182" s="24">
        <v>167</v>
      </c>
      <c r="B182" s="20" t="s">
        <v>76</v>
      </c>
      <c r="C182" s="20" t="s">
        <v>202</v>
      </c>
      <c r="D182" s="20" t="s">
        <v>203</v>
      </c>
      <c r="E182" s="20" t="s">
        <v>322</v>
      </c>
      <c r="F182" s="20" t="s">
        <v>1100</v>
      </c>
      <c r="G182" s="20" t="s">
        <v>1101</v>
      </c>
      <c r="H182" s="20" t="s">
        <v>1102</v>
      </c>
      <c r="I182" s="20" t="s">
        <v>349</v>
      </c>
      <c r="J182" s="63">
        <v>44866</v>
      </c>
      <c r="K182" s="63">
        <v>45017</v>
      </c>
      <c r="L182" s="14" t="s">
        <v>84</v>
      </c>
      <c r="M182" s="14" t="s">
        <v>84</v>
      </c>
      <c r="N182" s="64" t="s">
        <v>1103</v>
      </c>
      <c r="O182" s="48" t="s">
        <v>1104</v>
      </c>
      <c r="P182" s="28">
        <v>20</v>
      </c>
      <c r="Q182" s="28">
        <v>20</v>
      </c>
      <c r="R182" s="49"/>
      <c r="S182" s="82">
        <v>1</v>
      </c>
      <c r="T182" s="82">
        <v>80</v>
      </c>
      <c r="U182" s="82">
        <v>325</v>
      </c>
      <c r="V182" s="82">
        <v>0</v>
      </c>
      <c r="W182" s="82">
        <v>42</v>
      </c>
      <c r="X182" s="82">
        <v>134</v>
      </c>
      <c r="Y182" s="64" t="s">
        <v>1105</v>
      </c>
      <c r="Z182" s="64" t="s">
        <v>213</v>
      </c>
    </row>
    <row r="183" s="1" customFormat="1" ht="81" customHeight="1" spans="1:26">
      <c r="A183" s="24">
        <v>168</v>
      </c>
      <c r="B183" s="20" t="s">
        <v>76</v>
      </c>
      <c r="C183" s="20" t="s">
        <v>202</v>
      </c>
      <c r="D183" s="20" t="s">
        <v>203</v>
      </c>
      <c r="E183" s="20" t="s">
        <v>322</v>
      </c>
      <c r="F183" s="20" t="s">
        <v>1106</v>
      </c>
      <c r="G183" s="20" t="s">
        <v>1107</v>
      </c>
      <c r="H183" s="20" t="s">
        <v>1108</v>
      </c>
      <c r="I183" s="20" t="s">
        <v>349</v>
      </c>
      <c r="J183" s="63">
        <v>44866</v>
      </c>
      <c r="K183" s="63">
        <v>45017</v>
      </c>
      <c r="L183" s="14" t="s">
        <v>84</v>
      </c>
      <c r="M183" s="14" t="s">
        <v>84</v>
      </c>
      <c r="N183" s="64" t="s">
        <v>1109</v>
      </c>
      <c r="O183" s="20" t="s">
        <v>1110</v>
      </c>
      <c r="P183" s="28">
        <v>24</v>
      </c>
      <c r="Q183" s="28">
        <v>24</v>
      </c>
      <c r="R183" s="49"/>
      <c r="S183" s="82">
        <v>1</v>
      </c>
      <c r="T183" s="82">
        <v>65</v>
      </c>
      <c r="U183" s="82">
        <v>896</v>
      </c>
      <c r="V183" s="82">
        <v>1</v>
      </c>
      <c r="W183" s="82">
        <v>52</v>
      </c>
      <c r="X183" s="82">
        <v>280</v>
      </c>
      <c r="Y183" s="64" t="s">
        <v>1111</v>
      </c>
      <c r="Z183" s="64" t="s">
        <v>213</v>
      </c>
    </row>
    <row r="184" s="1" customFormat="1" ht="87" customHeight="1" spans="1:26">
      <c r="A184" s="24">
        <v>169</v>
      </c>
      <c r="B184" s="20" t="s">
        <v>76</v>
      </c>
      <c r="C184" s="20" t="s">
        <v>202</v>
      </c>
      <c r="D184" s="20" t="s">
        <v>203</v>
      </c>
      <c r="E184" s="20" t="s">
        <v>689</v>
      </c>
      <c r="F184" s="20" t="s">
        <v>1112</v>
      </c>
      <c r="G184" s="20" t="s">
        <v>1113</v>
      </c>
      <c r="H184" s="20" t="s">
        <v>1114</v>
      </c>
      <c r="I184" s="20" t="s">
        <v>349</v>
      </c>
      <c r="J184" s="63">
        <v>44866</v>
      </c>
      <c r="K184" s="63">
        <v>45017</v>
      </c>
      <c r="L184" s="14" t="s">
        <v>84</v>
      </c>
      <c r="M184" s="14" t="s">
        <v>84</v>
      </c>
      <c r="N184" s="64" t="s">
        <v>1115</v>
      </c>
      <c r="O184" s="48" t="s">
        <v>1116</v>
      </c>
      <c r="P184" s="28">
        <v>37</v>
      </c>
      <c r="Q184" s="28">
        <v>37</v>
      </c>
      <c r="R184" s="49"/>
      <c r="S184" s="82">
        <v>1</v>
      </c>
      <c r="T184" s="82">
        <v>150</v>
      </c>
      <c r="U184" s="82">
        <v>650</v>
      </c>
      <c r="V184" s="82">
        <v>0</v>
      </c>
      <c r="W184" s="82">
        <v>40</v>
      </c>
      <c r="X184" s="82">
        <v>125</v>
      </c>
      <c r="Y184" s="64" t="s">
        <v>1117</v>
      </c>
      <c r="Z184" s="64" t="s">
        <v>309</v>
      </c>
    </row>
    <row r="185" s="1" customFormat="1" ht="62" customHeight="1" spans="1:26">
      <c r="A185" s="24">
        <v>170</v>
      </c>
      <c r="B185" s="20" t="s">
        <v>76</v>
      </c>
      <c r="C185" s="20" t="s">
        <v>202</v>
      </c>
      <c r="D185" s="20" t="s">
        <v>203</v>
      </c>
      <c r="E185" s="20" t="s">
        <v>689</v>
      </c>
      <c r="F185" s="20" t="s">
        <v>1112</v>
      </c>
      <c r="G185" s="20" t="s">
        <v>1118</v>
      </c>
      <c r="H185" s="20" t="s">
        <v>1119</v>
      </c>
      <c r="I185" s="20" t="s">
        <v>349</v>
      </c>
      <c r="J185" s="63">
        <v>44866</v>
      </c>
      <c r="K185" s="63">
        <v>45017</v>
      </c>
      <c r="L185" s="14" t="s">
        <v>84</v>
      </c>
      <c r="M185" s="14" t="s">
        <v>84</v>
      </c>
      <c r="N185" s="64" t="s">
        <v>1120</v>
      </c>
      <c r="O185" s="48" t="s">
        <v>1121</v>
      </c>
      <c r="P185" s="28">
        <v>34</v>
      </c>
      <c r="Q185" s="28">
        <v>34</v>
      </c>
      <c r="R185" s="49"/>
      <c r="S185" s="82">
        <v>1</v>
      </c>
      <c r="T185" s="82">
        <v>110</v>
      </c>
      <c r="U185" s="82">
        <v>420</v>
      </c>
      <c r="V185" s="82">
        <v>0</v>
      </c>
      <c r="W185" s="82">
        <v>22</v>
      </c>
      <c r="X185" s="82">
        <v>82</v>
      </c>
      <c r="Y185" s="64" t="s">
        <v>1122</v>
      </c>
      <c r="Z185" s="64" t="s">
        <v>309</v>
      </c>
    </row>
    <row r="186" s="1" customFormat="1" ht="62" customHeight="1" spans="1:26">
      <c r="A186" s="24">
        <v>171</v>
      </c>
      <c r="B186" s="20" t="s">
        <v>76</v>
      </c>
      <c r="C186" s="20" t="s">
        <v>202</v>
      </c>
      <c r="D186" s="20" t="s">
        <v>203</v>
      </c>
      <c r="E186" s="20" t="s">
        <v>322</v>
      </c>
      <c r="F186" s="20" t="s">
        <v>751</v>
      </c>
      <c r="G186" s="20" t="s">
        <v>1123</v>
      </c>
      <c r="H186" s="14" t="s">
        <v>1124</v>
      </c>
      <c r="I186" s="24" t="s">
        <v>349</v>
      </c>
      <c r="J186" s="63">
        <v>44866</v>
      </c>
      <c r="K186" s="63">
        <v>45017</v>
      </c>
      <c r="L186" s="14" t="s">
        <v>84</v>
      </c>
      <c r="M186" s="14" t="s">
        <v>84</v>
      </c>
      <c r="N186" s="38" t="s">
        <v>1125</v>
      </c>
      <c r="O186" s="48" t="s">
        <v>1126</v>
      </c>
      <c r="P186" s="49">
        <v>45</v>
      </c>
      <c r="Q186" s="49">
        <v>45</v>
      </c>
      <c r="R186" s="28"/>
      <c r="S186" s="69">
        <v>1</v>
      </c>
      <c r="T186" s="69">
        <v>80</v>
      </c>
      <c r="U186" s="69">
        <v>330</v>
      </c>
      <c r="V186" s="69">
        <v>0</v>
      </c>
      <c r="W186" s="69">
        <v>28</v>
      </c>
      <c r="X186" s="69">
        <v>72</v>
      </c>
      <c r="Y186" s="38" t="s">
        <v>1127</v>
      </c>
      <c r="Z186" s="38" t="s">
        <v>213</v>
      </c>
    </row>
    <row r="187" s="1" customFormat="1" ht="62" customHeight="1" spans="1:26">
      <c r="A187" s="24">
        <v>172</v>
      </c>
      <c r="B187" s="20" t="s">
        <v>76</v>
      </c>
      <c r="C187" s="20" t="s">
        <v>202</v>
      </c>
      <c r="D187" s="20" t="s">
        <v>203</v>
      </c>
      <c r="E187" s="20" t="s">
        <v>689</v>
      </c>
      <c r="F187" s="20" t="s">
        <v>1128</v>
      </c>
      <c r="G187" s="20" t="s">
        <v>1129</v>
      </c>
      <c r="H187" s="20" t="s">
        <v>1130</v>
      </c>
      <c r="I187" s="20" t="s">
        <v>349</v>
      </c>
      <c r="J187" s="63">
        <v>44866</v>
      </c>
      <c r="K187" s="63">
        <v>45017</v>
      </c>
      <c r="L187" s="14" t="s">
        <v>84</v>
      </c>
      <c r="M187" s="14" t="s">
        <v>84</v>
      </c>
      <c r="N187" s="64" t="s">
        <v>1131</v>
      </c>
      <c r="O187" s="48" t="s">
        <v>1132</v>
      </c>
      <c r="P187" s="28">
        <v>6</v>
      </c>
      <c r="Q187" s="28">
        <v>6</v>
      </c>
      <c r="R187" s="49"/>
      <c r="S187" s="82">
        <v>1</v>
      </c>
      <c r="T187" s="82">
        <v>55</v>
      </c>
      <c r="U187" s="82">
        <v>220</v>
      </c>
      <c r="V187" s="82">
        <v>0</v>
      </c>
      <c r="W187" s="82">
        <v>15</v>
      </c>
      <c r="X187" s="82">
        <v>58</v>
      </c>
      <c r="Y187" s="93" t="s">
        <v>1133</v>
      </c>
      <c r="Z187" s="93" t="s">
        <v>309</v>
      </c>
    </row>
    <row r="188" s="1" customFormat="1" ht="82" customHeight="1" spans="1:26">
      <c r="A188" s="24">
        <v>173</v>
      </c>
      <c r="B188" s="56" t="s">
        <v>76</v>
      </c>
      <c r="C188" s="56" t="s">
        <v>202</v>
      </c>
      <c r="D188" s="56" t="s">
        <v>203</v>
      </c>
      <c r="E188" s="56" t="s">
        <v>322</v>
      </c>
      <c r="F188" s="90" t="s">
        <v>1134</v>
      </c>
      <c r="G188" s="20" t="s">
        <v>1135</v>
      </c>
      <c r="H188" s="56" t="s">
        <v>1136</v>
      </c>
      <c r="I188" s="90" t="s">
        <v>349</v>
      </c>
      <c r="J188" s="91">
        <v>44866</v>
      </c>
      <c r="K188" s="91">
        <v>45017</v>
      </c>
      <c r="L188" s="14" t="s">
        <v>84</v>
      </c>
      <c r="M188" s="14" t="s">
        <v>84</v>
      </c>
      <c r="N188" s="92" t="s">
        <v>1137</v>
      </c>
      <c r="O188" s="60" t="s">
        <v>1138</v>
      </c>
      <c r="P188" s="57">
        <v>59</v>
      </c>
      <c r="Q188" s="57">
        <v>59</v>
      </c>
      <c r="R188" s="49"/>
      <c r="S188" s="82">
        <v>1</v>
      </c>
      <c r="T188" s="82">
        <v>166</v>
      </c>
      <c r="U188" s="82">
        <v>800</v>
      </c>
      <c r="V188" s="82">
        <v>1</v>
      </c>
      <c r="W188" s="82">
        <v>45</v>
      </c>
      <c r="X188" s="82">
        <v>231</v>
      </c>
      <c r="Y188" s="92" t="s">
        <v>1139</v>
      </c>
      <c r="Z188" s="92" t="s">
        <v>562</v>
      </c>
    </row>
    <row r="189" s="1" customFormat="1" ht="62" customHeight="1" spans="1:26">
      <c r="A189" s="24">
        <v>174</v>
      </c>
      <c r="B189" s="20" t="s">
        <v>76</v>
      </c>
      <c r="C189" s="20" t="s">
        <v>202</v>
      </c>
      <c r="D189" s="20" t="s">
        <v>203</v>
      </c>
      <c r="E189" s="20" t="s">
        <v>689</v>
      </c>
      <c r="F189" s="20" t="s">
        <v>1140</v>
      </c>
      <c r="G189" s="20" t="s">
        <v>1141</v>
      </c>
      <c r="H189" s="20" t="s">
        <v>1142</v>
      </c>
      <c r="I189" s="20" t="s">
        <v>349</v>
      </c>
      <c r="J189" s="63">
        <v>44866</v>
      </c>
      <c r="K189" s="63">
        <v>45017</v>
      </c>
      <c r="L189" s="14" t="s">
        <v>84</v>
      </c>
      <c r="M189" s="14" t="s">
        <v>84</v>
      </c>
      <c r="N189" s="64" t="s">
        <v>1143</v>
      </c>
      <c r="O189" s="48" t="s">
        <v>932</v>
      </c>
      <c r="P189" s="28">
        <v>21</v>
      </c>
      <c r="Q189" s="28">
        <v>21</v>
      </c>
      <c r="R189" s="49"/>
      <c r="S189" s="82">
        <v>1</v>
      </c>
      <c r="T189" s="82">
        <v>43</v>
      </c>
      <c r="U189" s="82">
        <v>305</v>
      </c>
      <c r="V189" s="82">
        <v>0</v>
      </c>
      <c r="W189" s="82">
        <v>21</v>
      </c>
      <c r="X189" s="82">
        <v>87</v>
      </c>
      <c r="Y189" s="64" t="s">
        <v>1144</v>
      </c>
      <c r="Z189" s="64" t="s">
        <v>213</v>
      </c>
    </row>
    <row r="190" s="1" customFormat="1" ht="62" customHeight="1" spans="1:26">
      <c r="A190" s="24">
        <v>175</v>
      </c>
      <c r="B190" s="20" t="s">
        <v>76</v>
      </c>
      <c r="C190" s="20" t="s">
        <v>202</v>
      </c>
      <c r="D190" s="20" t="s">
        <v>203</v>
      </c>
      <c r="E190" s="20" t="s">
        <v>689</v>
      </c>
      <c r="F190" s="20" t="s">
        <v>1140</v>
      </c>
      <c r="G190" s="20" t="s">
        <v>1145</v>
      </c>
      <c r="H190" s="20" t="s">
        <v>1146</v>
      </c>
      <c r="I190" s="20" t="s">
        <v>349</v>
      </c>
      <c r="J190" s="63">
        <v>44866</v>
      </c>
      <c r="K190" s="63">
        <v>45017</v>
      </c>
      <c r="L190" s="14" t="s">
        <v>84</v>
      </c>
      <c r="M190" s="14" t="s">
        <v>84</v>
      </c>
      <c r="N190" s="64" t="s">
        <v>1147</v>
      </c>
      <c r="O190" s="48" t="s">
        <v>899</v>
      </c>
      <c r="P190" s="28">
        <v>11</v>
      </c>
      <c r="Q190" s="28">
        <v>11</v>
      </c>
      <c r="R190" s="49"/>
      <c r="S190" s="82">
        <v>1</v>
      </c>
      <c r="T190" s="82">
        <v>31</v>
      </c>
      <c r="U190" s="82">
        <v>203</v>
      </c>
      <c r="V190" s="82">
        <v>0</v>
      </c>
      <c r="W190" s="82">
        <v>15</v>
      </c>
      <c r="X190" s="82">
        <v>73</v>
      </c>
      <c r="Y190" s="64" t="s">
        <v>1148</v>
      </c>
      <c r="Z190" s="64" t="s">
        <v>213</v>
      </c>
    </row>
    <row r="191" s="1" customFormat="1" ht="62" customHeight="1" spans="1:26">
      <c r="A191" s="24">
        <v>176</v>
      </c>
      <c r="B191" s="20" t="s">
        <v>76</v>
      </c>
      <c r="C191" s="20" t="s">
        <v>202</v>
      </c>
      <c r="D191" s="20" t="s">
        <v>203</v>
      </c>
      <c r="E191" s="20" t="s">
        <v>689</v>
      </c>
      <c r="F191" s="20" t="s">
        <v>1140</v>
      </c>
      <c r="G191" s="20" t="s">
        <v>1149</v>
      </c>
      <c r="H191" s="20" t="s">
        <v>1150</v>
      </c>
      <c r="I191" s="20" t="s">
        <v>349</v>
      </c>
      <c r="J191" s="63">
        <v>44866</v>
      </c>
      <c r="K191" s="63">
        <v>45017</v>
      </c>
      <c r="L191" s="14" t="s">
        <v>84</v>
      </c>
      <c r="M191" s="14" t="s">
        <v>84</v>
      </c>
      <c r="N191" s="64" t="s">
        <v>1151</v>
      </c>
      <c r="O191" s="48" t="s">
        <v>1152</v>
      </c>
      <c r="P191" s="28">
        <v>22</v>
      </c>
      <c r="Q191" s="28">
        <v>22</v>
      </c>
      <c r="R191" s="49"/>
      <c r="S191" s="82">
        <v>1</v>
      </c>
      <c r="T191" s="82">
        <v>55</v>
      </c>
      <c r="U191" s="82">
        <v>307</v>
      </c>
      <c r="V191" s="82">
        <v>0</v>
      </c>
      <c r="W191" s="82">
        <v>23</v>
      </c>
      <c r="X191" s="82">
        <v>83</v>
      </c>
      <c r="Y191" s="64" t="s">
        <v>1153</v>
      </c>
      <c r="Z191" s="64" t="s">
        <v>213</v>
      </c>
    </row>
    <row r="192" s="1" customFormat="1" ht="73" customHeight="1" spans="1:26">
      <c r="A192" s="24">
        <v>177</v>
      </c>
      <c r="B192" s="20" t="s">
        <v>76</v>
      </c>
      <c r="C192" s="20" t="s">
        <v>202</v>
      </c>
      <c r="D192" s="20" t="s">
        <v>203</v>
      </c>
      <c r="E192" s="20" t="s">
        <v>322</v>
      </c>
      <c r="F192" s="20" t="s">
        <v>1154</v>
      </c>
      <c r="G192" s="20" t="s">
        <v>1155</v>
      </c>
      <c r="H192" s="20" t="s">
        <v>1156</v>
      </c>
      <c r="I192" s="20" t="s">
        <v>349</v>
      </c>
      <c r="J192" s="63">
        <v>44866</v>
      </c>
      <c r="K192" s="63">
        <v>45017</v>
      </c>
      <c r="L192" s="14" t="s">
        <v>84</v>
      </c>
      <c r="M192" s="14" t="s">
        <v>84</v>
      </c>
      <c r="N192" s="64" t="s">
        <v>1157</v>
      </c>
      <c r="O192" s="20" t="s">
        <v>1158</v>
      </c>
      <c r="P192" s="28">
        <v>39</v>
      </c>
      <c r="Q192" s="28">
        <v>39</v>
      </c>
      <c r="R192" s="49"/>
      <c r="S192" s="82">
        <v>1</v>
      </c>
      <c r="T192" s="82">
        <v>177</v>
      </c>
      <c r="U192" s="82">
        <v>726</v>
      </c>
      <c r="V192" s="82">
        <v>0</v>
      </c>
      <c r="W192" s="82">
        <v>35</v>
      </c>
      <c r="X192" s="82">
        <v>192</v>
      </c>
      <c r="Y192" s="64" t="s">
        <v>1159</v>
      </c>
      <c r="Z192" s="64" t="s">
        <v>309</v>
      </c>
    </row>
    <row r="193" s="1" customFormat="1" ht="62" customHeight="1" spans="1:26">
      <c r="A193" s="24">
        <v>178</v>
      </c>
      <c r="B193" s="20" t="s">
        <v>76</v>
      </c>
      <c r="C193" s="20" t="s">
        <v>202</v>
      </c>
      <c r="D193" s="20" t="s">
        <v>203</v>
      </c>
      <c r="E193" s="20" t="s">
        <v>689</v>
      </c>
      <c r="F193" s="20" t="s">
        <v>1160</v>
      </c>
      <c r="G193" s="20" t="s">
        <v>1161</v>
      </c>
      <c r="H193" s="20" t="s">
        <v>1162</v>
      </c>
      <c r="I193" s="20" t="s">
        <v>349</v>
      </c>
      <c r="J193" s="63">
        <v>44866</v>
      </c>
      <c r="K193" s="63">
        <v>45017</v>
      </c>
      <c r="L193" s="14" t="s">
        <v>84</v>
      </c>
      <c r="M193" s="14" t="s">
        <v>84</v>
      </c>
      <c r="N193" s="64" t="s">
        <v>1163</v>
      </c>
      <c r="O193" s="48" t="s">
        <v>1002</v>
      </c>
      <c r="P193" s="28">
        <v>12</v>
      </c>
      <c r="Q193" s="28">
        <v>12</v>
      </c>
      <c r="R193" s="49"/>
      <c r="S193" s="82">
        <v>1</v>
      </c>
      <c r="T193" s="82">
        <v>63</v>
      </c>
      <c r="U193" s="82">
        <v>200</v>
      </c>
      <c r="V193" s="82">
        <v>0</v>
      </c>
      <c r="W193" s="82">
        <v>19</v>
      </c>
      <c r="X193" s="82">
        <v>56</v>
      </c>
      <c r="Y193" s="64" t="s">
        <v>1164</v>
      </c>
      <c r="Z193" s="64" t="s">
        <v>213</v>
      </c>
    </row>
    <row r="194" s="1" customFormat="1" ht="62" customHeight="1" spans="1:26">
      <c r="A194" s="24">
        <v>179</v>
      </c>
      <c r="B194" s="20" t="s">
        <v>76</v>
      </c>
      <c r="C194" s="20" t="s">
        <v>202</v>
      </c>
      <c r="D194" s="20" t="s">
        <v>203</v>
      </c>
      <c r="E194" s="20" t="s">
        <v>689</v>
      </c>
      <c r="F194" s="20" t="s">
        <v>1160</v>
      </c>
      <c r="G194" s="20" t="s">
        <v>1165</v>
      </c>
      <c r="H194" s="20" t="s">
        <v>1166</v>
      </c>
      <c r="I194" s="20" t="s">
        <v>349</v>
      </c>
      <c r="J194" s="63">
        <v>44866</v>
      </c>
      <c r="K194" s="63">
        <v>45017</v>
      </c>
      <c r="L194" s="14" t="s">
        <v>84</v>
      </c>
      <c r="M194" s="14" t="s">
        <v>84</v>
      </c>
      <c r="N194" s="64" t="s">
        <v>1167</v>
      </c>
      <c r="O194" s="48" t="s">
        <v>890</v>
      </c>
      <c r="P194" s="28">
        <v>13</v>
      </c>
      <c r="Q194" s="28">
        <v>13</v>
      </c>
      <c r="R194" s="49"/>
      <c r="S194" s="82">
        <v>1</v>
      </c>
      <c r="T194" s="82">
        <v>46</v>
      </c>
      <c r="U194" s="82">
        <v>156</v>
      </c>
      <c r="V194" s="82">
        <v>0</v>
      </c>
      <c r="W194" s="82">
        <v>5</v>
      </c>
      <c r="X194" s="82">
        <v>17</v>
      </c>
      <c r="Y194" s="64" t="s">
        <v>1168</v>
      </c>
      <c r="Z194" s="64" t="s">
        <v>213</v>
      </c>
    </row>
    <row r="195" s="1" customFormat="1" ht="62" customHeight="1" spans="1:26">
      <c r="A195" s="24">
        <v>180</v>
      </c>
      <c r="B195" s="20" t="s">
        <v>76</v>
      </c>
      <c r="C195" s="20" t="s">
        <v>202</v>
      </c>
      <c r="D195" s="20" t="s">
        <v>203</v>
      </c>
      <c r="E195" s="20" t="s">
        <v>322</v>
      </c>
      <c r="F195" s="20" t="s">
        <v>1160</v>
      </c>
      <c r="G195" s="20" t="s">
        <v>1169</v>
      </c>
      <c r="H195" s="20" t="s">
        <v>1170</v>
      </c>
      <c r="I195" s="20" t="s">
        <v>349</v>
      </c>
      <c r="J195" s="63">
        <v>44866</v>
      </c>
      <c r="K195" s="63">
        <v>45017</v>
      </c>
      <c r="L195" s="14" t="s">
        <v>84</v>
      </c>
      <c r="M195" s="14" t="s">
        <v>84</v>
      </c>
      <c r="N195" s="64" t="s">
        <v>1171</v>
      </c>
      <c r="O195" s="48" t="s">
        <v>1172</v>
      </c>
      <c r="P195" s="28">
        <v>6</v>
      </c>
      <c r="Q195" s="28">
        <v>6</v>
      </c>
      <c r="R195" s="49"/>
      <c r="S195" s="82">
        <v>1</v>
      </c>
      <c r="T195" s="82">
        <v>56</v>
      </c>
      <c r="U195" s="82">
        <v>238</v>
      </c>
      <c r="V195" s="82">
        <v>0</v>
      </c>
      <c r="W195" s="82">
        <v>23</v>
      </c>
      <c r="X195" s="82">
        <v>75</v>
      </c>
      <c r="Y195" s="64" t="s">
        <v>1173</v>
      </c>
      <c r="Z195" s="64" t="s">
        <v>213</v>
      </c>
    </row>
    <row r="196" s="1" customFormat="1" ht="77" customHeight="1" spans="1:26">
      <c r="A196" s="24">
        <v>181</v>
      </c>
      <c r="B196" s="20" t="s">
        <v>76</v>
      </c>
      <c r="C196" s="20" t="s">
        <v>202</v>
      </c>
      <c r="D196" s="20" t="s">
        <v>203</v>
      </c>
      <c r="E196" s="20" t="s">
        <v>322</v>
      </c>
      <c r="F196" s="20" t="s">
        <v>1174</v>
      </c>
      <c r="G196" s="20" t="s">
        <v>1175</v>
      </c>
      <c r="H196" s="20" t="s">
        <v>1176</v>
      </c>
      <c r="I196" s="20" t="s">
        <v>349</v>
      </c>
      <c r="J196" s="63">
        <v>44866</v>
      </c>
      <c r="K196" s="63">
        <v>45017</v>
      </c>
      <c r="L196" s="14" t="s">
        <v>84</v>
      </c>
      <c r="M196" s="14" t="s">
        <v>84</v>
      </c>
      <c r="N196" s="64" t="s">
        <v>1177</v>
      </c>
      <c r="O196" s="48" t="s">
        <v>1178</v>
      </c>
      <c r="P196" s="28">
        <v>7</v>
      </c>
      <c r="Q196" s="28">
        <v>7</v>
      </c>
      <c r="R196" s="49"/>
      <c r="S196" s="82">
        <v>1</v>
      </c>
      <c r="T196" s="82">
        <v>120</v>
      </c>
      <c r="U196" s="82">
        <v>495</v>
      </c>
      <c r="V196" s="82">
        <v>1</v>
      </c>
      <c r="W196" s="82">
        <v>23</v>
      </c>
      <c r="X196" s="82">
        <v>92</v>
      </c>
      <c r="Y196" s="64" t="s">
        <v>1179</v>
      </c>
      <c r="Z196" s="64" t="s">
        <v>213</v>
      </c>
    </row>
    <row r="197" s="1" customFormat="1" ht="69" customHeight="1" spans="1:26">
      <c r="A197" s="24">
        <v>182</v>
      </c>
      <c r="B197" s="20" t="s">
        <v>76</v>
      </c>
      <c r="C197" s="20" t="s">
        <v>202</v>
      </c>
      <c r="D197" s="20" t="s">
        <v>203</v>
      </c>
      <c r="E197" s="20" t="s">
        <v>322</v>
      </c>
      <c r="F197" s="20" t="s">
        <v>1174</v>
      </c>
      <c r="G197" s="20" t="s">
        <v>1180</v>
      </c>
      <c r="H197" s="20" t="s">
        <v>1181</v>
      </c>
      <c r="I197" s="20" t="s">
        <v>349</v>
      </c>
      <c r="J197" s="63">
        <v>44866</v>
      </c>
      <c r="K197" s="63">
        <v>45017</v>
      </c>
      <c r="L197" s="14" t="s">
        <v>84</v>
      </c>
      <c r="M197" s="14" t="s">
        <v>84</v>
      </c>
      <c r="N197" s="64" t="s">
        <v>1182</v>
      </c>
      <c r="O197" s="48" t="s">
        <v>1183</v>
      </c>
      <c r="P197" s="28">
        <v>8</v>
      </c>
      <c r="Q197" s="28">
        <v>8</v>
      </c>
      <c r="R197" s="49"/>
      <c r="S197" s="82">
        <v>1</v>
      </c>
      <c r="T197" s="82">
        <v>83</v>
      </c>
      <c r="U197" s="82">
        <v>182</v>
      </c>
      <c r="V197" s="82">
        <v>1</v>
      </c>
      <c r="W197" s="82">
        <v>9</v>
      </c>
      <c r="X197" s="82">
        <v>38</v>
      </c>
      <c r="Y197" s="64" t="s">
        <v>1184</v>
      </c>
      <c r="Z197" s="64" t="s">
        <v>213</v>
      </c>
    </row>
    <row r="198" s="1" customFormat="1" ht="62" customHeight="1" spans="1:26">
      <c r="A198" s="24">
        <v>183</v>
      </c>
      <c r="B198" s="20" t="s">
        <v>76</v>
      </c>
      <c r="C198" s="20" t="s">
        <v>202</v>
      </c>
      <c r="D198" s="20" t="s">
        <v>203</v>
      </c>
      <c r="E198" s="20" t="s">
        <v>322</v>
      </c>
      <c r="F198" s="20" t="s">
        <v>1174</v>
      </c>
      <c r="G198" s="20" t="s">
        <v>1185</v>
      </c>
      <c r="H198" s="20" t="s">
        <v>1186</v>
      </c>
      <c r="I198" s="20" t="s">
        <v>349</v>
      </c>
      <c r="J198" s="63">
        <v>44866</v>
      </c>
      <c r="K198" s="63">
        <v>45017</v>
      </c>
      <c r="L198" s="14" t="s">
        <v>84</v>
      </c>
      <c r="M198" s="14" t="s">
        <v>84</v>
      </c>
      <c r="N198" s="64" t="s">
        <v>1187</v>
      </c>
      <c r="O198" s="48" t="s">
        <v>1188</v>
      </c>
      <c r="P198" s="28">
        <v>7</v>
      </c>
      <c r="Q198" s="28">
        <v>7</v>
      </c>
      <c r="R198" s="49"/>
      <c r="S198" s="82">
        <v>1</v>
      </c>
      <c r="T198" s="82">
        <v>51</v>
      </c>
      <c r="U198" s="82">
        <v>193</v>
      </c>
      <c r="V198" s="82">
        <v>1</v>
      </c>
      <c r="W198" s="82">
        <v>10</v>
      </c>
      <c r="X198" s="82">
        <v>41</v>
      </c>
      <c r="Y198" s="64" t="s">
        <v>1189</v>
      </c>
      <c r="Z198" s="64" t="s">
        <v>213</v>
      </c>
    </row>
    <row r="199" s="1" customFormat="1" ht="62" customHeight="1" spans="1:26">
      <c r="A199" s="24">
        <v>184</v>
      </c>
      <c r="B199" s="20" t="s">
        <v>76</v>
      </c>
      <c r="C199" s="20" t="s">
        <v>202</v>
      </c>
      <c r="D199" s="20" t="s">
        <v>203</v>
      </c>
      <c r="E199" s="20" t="s">
        <v>322</v>
      </c>
      <c r="F199" s="20" t="s">
        <v>1174</v>
      </c>
      <c r="G199" s="20" t="s">
        <v>1190</v>
      </c>
      <c r="H199" s="20" t="s">
        <v>1191</v>
      </c>
      <c r="I199" s="20" t="s">
        <v>349</v>
      </c>
      <c r="J199" s="63">
        <v>44866</v>
      </c>
      <c r="K199" s="63">
        <v>45017</v>
      </c>
      <c r="L199" s="14" t="s">
        <v>84</v>
      </c>
      <c r="M199" s="14" t="s">
        <v>84</v>
      </c>
      <c r="N199" s="64" t="s">
        <v>1192</v>
      </c>
      <c r="O199" s="48" t="s">
        <v>1193</v>
      </c>
      <c r="P199" s="28">
        <v>70</v>
      </c>
      <c r="Q199" s="28">
        <v>70</v>
      </c>
      <c r="R199" s="49"/>
      <c r="S199" s="82">
        <v>1</v>
      </c>
      <c r="T199" s="82">
        <v>121</v>
      </c>
      <c r="U199" s="82">
        <v>520</v>
      </c>
      <c r="V199" s="82">
        <v>1</v>
      </c>
      <c r="W199" s="82">
        <v>9</v>
      </c>
      <c r="X199" s="82">
        <v>38</v>
      </c>
      <c r="Y199" s="64" t="s">
        <v>1194</v>
      </c>
      <c r="Z199" s="64" t="s">
        <v>213</v>
      </c>
    </row>
    <row r="200" s="1" customFormat="1" ht="68" customHeight="1" spans="1:26">
      <c r="A200" s="24">
        <v>185</v>
      </c>
      <c r="B200" s="14" t="s">
        <v>76</v>
      </c>
      <c r="C200" s="14" t="s">
        <v>202</v>
      </c>
      <c r="D200" s="14" t="s">
        <v>203</v>
      </c>
      <c r="E200" s="14" t="s">
        <v>374</v>
      </c>
      <c r="F200" s="14" t="s">
        <v>1195</v>
      </c>
      <c r="G200" s="20" t="s">
        <v>1196</v>
      </c>
      <c r="H200" s="14" t="s">
        <v>1197</v>
      </c>
      <c r="I200" s="24" t="str">
        <f>I186</f>
        <v>改造</v>
      </c>
      <c r="J200" s="65">
        <v>44866</v>
      </c>
      <c r="K200" s="66">
        <v>45017</v>
      </c>
      <c r="L200" s="14" t="s">
        <v>84</v>
      </c>
      <c r="M200" s="14" t="s">
        <v>84</v>
      </c>
      <c r="N200" s="38" t="s">
        <v>1198</v>
      </c>
      <c r="O200" s="48" t="s">
        <v>1199</v>
      </c>
      <c r="P200" s="49">
        <v>10</v>
      </c>
      <c r="Q200" s="49">
        <v>10</v>
      </c>
      <c r="R200" s="49"/>
      <c r="S200" s="82">
        <v>1</v>
      </c>
      <c r="T200" s="82">
        <v>145</v>
      </c>
      <c r="U200" s="82">
        <v>356</v>
      </c>
      <c r="V200" s="82">
        <v>0</v>
      </c>
      <c r="W200" s="82">
        <v>37</v>
      </c>
      <c r="X200" s="82">
        <v>89</v>
      </c>
      <c r="Y200" s="38" t="s">
        <v>1200</v>
      </c>
      <c r="Z200" s="38" t="s">
        <v>213</v>
      </c>
    </row>
    <row r="201" s="1" customFormat="1" ht="68" customHeight="1" spans="1:26">
      <c r="A201" s="24">
        <v>186</v>
      </c>
      <c r="B201" s="14" t="s">
        <v>76</v>
      </c>
      <c r="C201" s="14" t="s">
        <v>202</v>
      </c>
      <c r="D201" s="14" t="s">
        <v>203</v>
      </c>
      <c r="E201" s="14" t="str">
        <f>E219</f>
        <v>七江镇</v>
      </c>
      <c r="F201" s="14" t="s">
        <v>1195</v>
      </c>
      <c r="G201" s="20" t="s">
        <v>1201</v>
      </c>
      <c r="H201" s="14" t="s">
        <v>1202</v>
      </c>
      <c r="I201" s="24" t="s">
        <v>349</v>
      </c>
      <c r="J201" s="65">
        <v>44866</v>
      </c>
      <c r="K201" s="66">
        <v>45017</v>
      </c>
      <c r="L201" s="14" t="s">
        <v>84</v>
      </c>
      <c r="M201" s="14" t="s">
        <v>84</v>
      </c>
      <c r="N201" s="38" t="s">
        <v>1203</v>
      </c>
      <c r="O201" s="48" t="s">
        <v>1204</v>
      </c>
      <c r="P201" s="49">
        <v>19</v>
      </c>
      <c r="Q201" s="49">
        <v>19</v>
      </c>
      <c r="R201" s="49"/>
      <c r="S201" s="82">
        <v>1</v>
      </c>
      <c r="T201" s="82">
        <v>125</v>
      </c>
      <c r="U201" s="82">
        <v>289</v>
      </c>
      <c r="V201" s="82">
        <v>0</v>
      </c>
      <c r="W201" s="82">
        <v>24</v>
      </c>
      <c r="X201" s="82">
        <v>73</v>
      </c>
      <c r="Y201" s="38" t="s">
        <v>1205</v>
      </c>
      <c r="Z201" s="38" t="s">
        <v>213</v>
      </c>
    </row>
    <row r="202" s="1" customFormat="1" ht="68" customHeight="1" spans="1:26">
      <c r="A202" s="24">
        <v>187</v>
      </c>
      <c r="B202" s="14" t="s">
        <v>76</v>
      </c>
      <c r="C202" s="14" t="s">
        <v>202</v>
      </c>
      <c r="D202" s="14" t="s">
        <v>203</v>
      </c>
      <c r="E202" s="14" t="str">
        <f>E200</f>
        <v>七江镇</v>
      </c>
      <c r="F202" s="14" t="s">
        <v>410</v>
      </c>
      <c r="G202" s="20" t="s">
        <v>1206</v>
      </c>
      <c r="H202" s="14" t="s">
        <v>1207</v>
      </c>
      <c r="I202" s="24" t="str">
        <f>I200</f>
        <v>改造</v>
      </c>
      <c r="J202" s="65">
        <v>44866</v>
      </c>
      <c r="K202" s="66">
        <v>45017</v>
      </c>
      <c r="L202" s="14" t="s">
        <v>84</v>
      </c>
      <c r="M202" s="14" t="s">
        <v>84</v>
      </c>
      <c r="N202" s="38" t="s">
        <v>1208</v>
      </c>
      <c r="O202" s="48" t="s">
        <v>1030</v>
      </c>
      <c r="P202" s="49">
        <v>9</v>
      </c>
      <c r="Q202" s="49">
        <v>9</v>
      </c>
      <c r="R202" s="49"/>
      <c r="S202" s="82">
        <v>1</v>
      </c>
      <c r="T202" s="82">
        <v>90</v>
      </c>
      <c r="U202" s="82">
        <v>290</v>
      </c>
      <c r="V202" s="82">
        <v>1</v>
      </c>
      <c r="W202" s="82">
        <v>11</v>
      </c>
      <c r="X202" s="82">
        <v>42</v>
      </c>
      <c r="Y202" s="38" t="s">
        <v>1209</v>
      </c>
      <c r="Z202" s="38" t="s">
        <v>213</v>
      </c>
    </row>
    <row r="203" s="1" customFormat="1" ht="78" customHeight="1" spans="1:26">
      <c r="A203" s="24">
        <v>188</v>
      </c>
      <c r="B203" s="14" t="s">
        <v>76</v>
      </c>
      <c r="C203" s="14" t="s">
        <v>202</v>
      </c>
      <c r="D203" s="14" t="s">
        <v>203</v>
      </c>
      <c r="E203" s="14" t="str">
        <f t="shared" ref="E203:E207" si="10">E202</f>
        <v>七江镇</v>
      </c>
      <c r="F203" s="14" t="s">
        <v>410</v>
      </c>
      <c r="G203" s="20" t="s">
        <v>1210</v>
      </c>
      <c r="H203" s="14" t="s">
        <v>1211</v>
      </c>
      <c r="I203" s="24" t="str">
        <f t="shared" ref="I203:I207" si="11">I202</f>
        <v>改造</v>
      </c>
      <c r="J203" s="65">
        <v>44866</v>
      </c>
      <c r="K203" s="66">
        <v>45017</v>
      </c>
      <c r="L203" s="14" t="s">
        <v>84</v>
      </c>
      <c r="M203" s="14" t="s">
        <v>84</v>
      </c>
      <c r="N203" s="38" t="s">
        <v>1212</v>
      </c>
      <c r="O203" s="48" t="s">
        <v>809</v>
      </c>
      <c r="P203" s="49">
        <v>12</v>
      </c>
      <c r="Q203" s="49">
        <v>12</v>
      </c>
      <c r="R203" s="49"/>
      <c r="S203" s="82">
        <v>1</v>
      </c>
      <c r="T203" s="82">
        <v>108</v>
      </c>
      <c r="U203" s="82">
        <v>328</v>
      </c>
      <c r="V203" s="82">
        <v>1</v>
      </c>
      <c r="W203" s="82">
        <v>16</v>
      </c>
      <c r="X203" s="82">
        <v>51</v>
      </c>
      <c r="Y203" s="38" t="s">
        <v>1213</v>
      </c>
      <c r="Z203" s="38" t="s">
        <v>213</v>
      </c>
    </row>
    <row r="204" s="1" customFormat="1" ht="56" customHeight="1" spans="1:26">
      <c r="A204" s="24">
        <v>189</v>
      </c>
      <c r="B204" s="14" t="s">
        <v>76</v>
      </c>
      <c r="C204" s="14" t="s">
        <v>202</v>
      </c>
      <c r="D204" s="14" t="s">
        <v>203</v>
      </c>
      <c r="E204" s="14" t="str">
        <f t="shared" si="10"/>
        <v>七江镇</v>
      </c>
      <c r="F204" s="14" t="s">
        <v>410</v>
      </c>
      <c r="G204" s="20" t="s">
        <v>1214</v>
      </c>
      <c r="H204" s="14" t="s">
        <v>1215</v>
      </c>
      <c r="I204" s="24" t="str">
        <f t="shared" si="11"/>
        <v>改造</v>
      </c>
      <c r="J204" s="65">
        <v>44866</v>
      </c>
      <c r="K204" s="66">
        <v>45017</v>
      </c>
      <c r="L204" s="14" t="s">
        <v>84</v>
      </c>
      <c r="M204" s="14" t="s">
        <v>84</v>
      </c>
      <c r="N204" s="38" t="s">
        <v>1216</v>
      </c>
      <c r="O204" s="48" t="s">
        <v>1217</v>
      </c>
      <c r="P204" s="49">
        <v>12</v>
      </c>
      <c r="Q204" s="49">
        <v>12</v>
      </c>
      <c r="R204" s="49"/>
      <c r="S204" s="82">
        <v>1</v>
      </c>
      <c r="T204" s="82">
        <v>89</v>
      </c>
      <c r="U204" s="82">
        <v>292</v>
      </c>
      <c r="V204" s="82">
        <v>1</v>
      </c>
      <c r="W204" s="82">
        <v>11</v>
      </c>
      <c r="X204" s="82">
        <v>47</v>
      </c>
      <c r="Y204" s="38" t="s">
        <v>1218</v>
      </c>
      <c r="Z204" s="38" t="s">
        <v>213</v>
      </c>
    </row>
    <row r="205" s="1" customFormat="1" ht="81" customHeight="1" spans="1:26">
      <c r="A205" s="24">
        <v>190</v>
      </c>
      <c r="B205" s="14" t="s">
        <v>76</v>
      </c>
      <c r="C205" s="14" t="s">
        <v>202</v>
      </c>
      <c r="D205" s="14" t="s">
        <v>203</v>
      </c>
      <c r="E205" s="14" t="str">
        <f t="shared" si="10"/>
        <v>七江镇</v>
      </c>
      <c r="F205" s="14" t="s">
        <v>709</v>
      </c>
      <c r="G205" s="20" t="s">
        <v>1219</v>
      </c>
      <c r="H205" s="14" t="s">
        <v>1220</v>
      </c>
      <c r="I205" s="24" t="str">
        <f t="shared" si="11"/>
        <v>改造</v>
      </c>
      <c r="J205" s="65">
        <v>44866</v>
      </c>
      <c r="K205" s="66">
        <v>45017</v>
      </c>
      <c r="L205" s="14" t="s">
        <v>84</v>
      </c>
      <c r="M205" s="14" t="s">
        <v>84</v>
      </c>
      <c r="N205" s="38" t="s">
        <v>1221</v>
      </c>
      <c r="O205" s="48" t="s">
        <v>814</v>
      </c>
      <c r="P205" s="49">
        <v>8</v>
      </c>
      <c r="Q205" s="49">
        <v>8</v>
      </c>
      <c r="R205" s="49"/>
      <c r="S205" s="82">
        <v>1</v>
      </c>
      <c r="T205" s="82">
        <v>64</v>
      </c>
      <c r="U205" s="82">
        <v>194</v>
      </c>
      <c r="V205" s="82">
        <v>0</v>
      </c>
      <c r="W205" s="82">
        <v>10</v>
      </c>
      <c r="X205" s="82">
        <v>31</v>
      </c>
      <c r="Y205" s="38" t="s">
        <v>1222</v>
      </c>
      <c r="Z205" s="38" t="s">
        <v>213</v>
      </c>
    </row>
    <row r="206" s="1" customFormat="1" ht="62" customHeight="1" spans="1:26">
      <c r="A206" s="24">
        <v>191</v>
      </c>
      <c r="B206" s="14" t="s">
        <v>76</v>
      </c>
      <c r="C206" s="14" t="s">
        <v>202</v>
      </c>
      <c r="D206" s="14" t="s">
        <v>203</v>
      </c>
      <c r="E206" s="14" t="str">
        <f t="shared" si="10"/>
        <v>七江镇</v>
      </c>
      <c r="F206" s="14" t="s">
        <v>709</v>
      </c>
      <c r="G206" s="20" t="s">
        <v>1223</v>
      </c>
      <c r="H206" s="14" t="s">
        <v>1224</v>
      </c>
      <c r="I206" s="24" t="str">
        <f t="shared" si="11"/>
        <v>改造</v>
      </c>
      <c r="J206" s="65">
        <v>44866</v>
      </c>
      <c r="K206" s="66">
        <v>45017</v>
      </c>
      <c r="L206" s="14" t="s">
        <v>84</v>
      </c>
      <c r="M206" s="14" t="s">
        <v>84</v>
      </c>
      <c r="N206" s="38" t="s">
        <v>1225</v>
      </c>
      <c r="O206" s="48" t="s">
        <v>1226</v>
      </c>
      <c r="P206" s="49">
        <v>5</v>
      </c>
      <c r="Q206" s="49">
        <v>5</v>
      </c>
      <c r="R206" s="49"/>
      <c r="S206" s="82">
        <v>1</v>
      </c>
      <c r="T206" s="82">
        <v>38</v>
      </c>
      <c r="U206" s="82">
        <v>130</v>
      </c>
      <c r="V206" s="82">
        <v>0</v>
      </c>
      <c r="W206" s="82">
        <v>6</v>
      </c>
      <c r="X206" s="82">
        <v>25</v>
      </c>
      <c r="Y206" s="38" t="s">
        <v>1227</v>
      </c>
      <c r="Z206" s="38" t="s">
        <v>213</v>
      </c>
    </row>
    <row r="207" s="1" customFormat="1" ht="62" customHeight="1" spans="1:26">
      <c r="A207" s="24">
        <v>192</v>
      </c>
      <c r="B207" s="14" t="s">
        <v>76</v>
      </c>
      <c r="C207" s="14" t="s">
        <v>202</v>
      </c>
      <c r="D207" s="14" t="s">
        <v>203</v>
      </c>
      <c r="E207" s="14" t="str">
        <f t="shared" si="10"/>
        <v>七江镇</v>
      </c>
      <c r="F207" s="14" t="s">
        <v>709</v>
      </c>
      <c r="G207" s="20" t="s">
        <v>1228</v>
      </c>
      <c r="H207" s="14" t="s">
        <v>1229</v>
      </c>
      <c r="I207" s="24" t="str">
        <f t="shared" si="11"/>
        <v>改造</v>
      </c>
      <c r="J207" s="65">
        <v>44866</v>
      </c>
      <c r="K207" s="66">
        <v>45017</v>
      </c>
      <c r="L207" s="14" t="s">
        <v>84</v>
      </c>
      <c r="M207" s="14" t="s">
        <v>84</v>
      </c>
      <c r="N207" s="38" t="s">
        <v>1230</v>
      </c>
      <c r="O207" s="48" t="s">
        <v>1231</v>
      </c>
      <c r="P207" s="49">
        <v>26</v>
      </c>
      <c r="Q207" s="49">
        <v>26</v>
      </c>
      <c r="R207" s="49"/>
      <c r="S207" s="82">
        <v>1</v>
      </c>
      <c r="T207" s="82">
        <v>92</v>
      </c>
      <c r="U207" s="82">
        <v>288</v>
      </c>
      <c r="V207" s="82">
        <v>0</v>
      </c>
      <c r="W207" s="82">
        <v>14</v>
      </c>
      <c r="X207" s="82">
        <v>48</v>
      </c>
      <c r="Y207" s="38" t="s">
        <v>1232</v>
      </c>
      <c r="Z207" s="38" t="s">
        <v>213</v>
      </c>
    </row>
    <row r="208" s="1" customFormat="1" ht="62" customHeight="1" spans="1:26">
      <c r="A208" s="24">
        <v>193</v>
      </c>
      <c r="B208" s="14" t="s">
        <v>76</v>
      </c>
      <c r="C208" s="14" t="s">
        <v>202</v>
      </c>
      <c r="D208" s="14" t="s">
        <v>203</v>
      </c>
      <c r="E208" s="14" t="str">
        <f>E201</f>
        <v>七江镇</v>
      </c>
      <c r="F208" s="14" t="s">
        <v>709</v>
      </c>
      <c r="G208" s="20" t="s">
        <v>1233</v>
      </c>
      <c r="H208" s="14" t="s">
        <v>1234</v>
      </c>
      <c r="I208" s="24" t="str">
        <f>I201</f>
        <v>改造</v>
      </c>
      <c r="J208" s="65">
        <v>44866</v>
      </c>
      <c r="K208" s="66">
        <v>45017</v>
      </c>
      <c r="L208" s="14" t="s">
        <v>84</v>
      </c>
      <c r="M208" s="14" t="s">
        <v>84</v>
      </c>
      <c r="N208" s="38" t="s">
        <v>1235</v>
      </c>
      <c r="O208" s="48" t="s">
        <v>1236</v>
      </c>
      <c r="P208" s="49">
        <v>23</v>
      </c>
      <c r="Q208" s="49">
        <v>23</v>
      </c>
      <c r="R208" s="49"/>
      <c r="S208" s="82">
        <v>1</v>
      </c>
      <c r="T208" s="82">
        <v>54</v>
      </c>
      <c r="U208" s="82">
        <v>158</v>
      </c>
      <c r="V208" s="82">
        <v>0</v>
      </c>
      <c r="W208" s="82">
        <v>8</v>
      </c>
      <c r="X208" s="82">
        <v>23</v>
      </c>
      <c r="Y208" s="38" t="s">
        <v>1237</v>
      </c>
      <c r="Z208" s="38" t="s">
        <v>213</v>
      </c>
    </row>
    <row r="209" s="1" customFormat="1" ht="62" customHeight="1" spans="1:26">
      <c r="A209" s="24">
        <v>194</v>
      </c>
      <c r="B209" s="14" t="s">
        <v>76</v>
      </c>
      <c r="C209" s="14" t="s">
        <v>202</v>
      </c>
      <c r="D209" s="14" t="s">
        <v>203</v>
      </c>
      <c r="E209" s="14" t="str">
        <f>E207</f>
        <v>七江镇</v>
      </c>
      <c r="F209" s="14" t="s">
        <v>1238</v>
      </c>
      <c r="G209" s="20" t="s">
        <v>1239</v>
      </c>
      <c r="H209" s="14" t="s">
        <v>1240</v>
      </c>
      <c r="I209" s="24" t="str">
        <f>I207</f>
        <v>改造</v>
      </c>
      <c r="J209" s="65">
        <v>44866</v>
      </c>
      <c r="K209" s="66">
        <v>45017</v>
      </c>
      <c r="L209" s="14" t="s">
        <v>84</v>
      </c>
      <c r="M209" s="14" t="s">
        <v>84</v>
      </c>
      <c r="N209" s="38" t="s">
        <v>1241</v>
      </c>
      <c r="O209" s="48" t="s">
        <v>1242</v>
      </c>
      <c r="P209" s="49">
        <v>9</v>
      </c>
      <c r="Q209" s="49">
        <v>9</v>
      </c>
      <c r="R209" s="49"/>
      <c r="S209" s="82">
        <v>1</v>
      </c>
      <c r="T209" s="82">
        <v>32</v>
      </c>
      <c r="U209" s="82">
        <v>92</v>
      </c>
      <c r="V209" s="82">
        <v>1</v>
      </c>
      <c r="W209" s="82">
        <v>16</v>
      </c>
      <c r="X209" s="82">
        <v>37</v>
      </c>
      <c r="Y209" s="38" t="s">
        <v>1243</v>
      </c>
      <c r="Z209" s="38" t="s">
        <v>213</v>
      </c>
    </row>
    <row r="210" s="1" customFormat="1" ht="69" customHeight="1" spans="1:26">
      <c r="A210" s="24">
        <v>195</v>
      </c>
      <c r="B210" s="14" t="s">
        <v>76</v>
      </c>
      <c r="C210" s="14" t="s">
        <v>202</v>
      </c>
      <c r="D210" s="14" t="s">
        <v>203</v>
      </c>
      <c r="E210" s="14" t="str">
        <f t="shared" ref="E210:E218" si="12">E209</f>
        <v>七江镇</v>
      </c>
      <c r="F210" s="14" t="s">
        <v>1238</v>
      </c>
      <c r="G210" s="20" t="s">
        <v>1244</v>
      </c>
      <c r="H210" s="14" t="s">
        <v>1245</v>
      </c>
      <c r="I210" s="24" t="str">
        <f t="shared" ref="I210:I218" si="13">I209</f>
        <v>改造</v>
      </c>
      <c r="J210" s="65">
        <v>44866</v>
      </c>
      <c r="K210" s="66">
        <v>45017</v>
      </c>
      <c r="L210" s="14" t="s">
        <v>84</v>
      </c>
      <c r="M210" s="14" t="s">
        <v>84</v>
      </c>
      <c r="N210" s="38" t="s">
        <v>1246</v>
      </c>
      <c r="O210" s="48" t="s">
        <v>1247</v>
      </c>
      <c r="P210" s="49">
        <v>29</v>
      </c>
      <c r="Q210" s="49">
        <v>29</v>
      </c>
      <c r="R210" s="49"/>
      <c r="S210" s="82">
        <v>1</v>
      </c>
      <c r="T210" s="82">
        <v>57</v>
      </c>
      <c r="U210" s="82">
        <v>167</v>
      </c>
      <c r="V210" s="82">
        <v>1</v>
      </c>
      <c r="W210" s="82">
        <v>28</v>
      </c>
      <c r="X210" s="82">
        <v>78</v>
      </c>
      <c r="Y210" s="38" t="s">
        <v>1248</v>
      </c>
      <c r="Z210" s="38" t="s">
        <v>213</v>
      </c>
    </row>
    <row r="211" s="1" customFormat="1" ht="57" customHeight="1" spans="1:26">
      <c r="A211" s="24">
        <v>196</v>
      </c>
      <c r="B211" s="14" t="s">
        <v>76</v>
      </c>
      <c r="C211" s="14" t="s">
        <v>202</v>
      </c>
      <c r="D211" s="14" t="s">
        <v>203</v>
      </c>
      <c r="E211" s="14" t="str">
        <f t="shared" si="12"/>
        <v>七江镇</v>
      </c>
      <c r="F211" s="14" t="s">
        <v>1238</v>
      </c>
      <c r="G211" s="20" t="s">
        <v>1249</v>
      </c>
      <c r="H211" s="14" t="s">
        <v>1250</v>
      </c>
      <c r="I211" s="24" t="str">
        <f t="shared" si="13"/>
        <v>改造</v>
      </c>
      <c r="J211" s="65">
        <v>44866</v>
      </c>
      <c r="K211" s="66">
        <v>45017</v>
      </c>
      <c r="L211" s="14" t="s">
        <v>84</v>
      </c>
      <c r="M211" s="14" t="s">
        <v>84</v>
      </c>
      <c r="N211" s="38" t="s">
        <v>1251</v>
      </c>
      <c r="O211" s="48" t="s">
        <v>1252</v>
      </c>
      <c r="P211" s="49">
        <v>28</v>
      </c>
      <c r="Q211" s="49">
        <v>28</v>
      </c>
      <c r="R211" s="49"/>
      <c r="S211" s="82">
        <v>1</v>
      </c>
      <c r="T211" s="82">
        <v>45</v>
      </c>
      <c r="U211" s="82">
        <v>154</v>
      </c>
      <c r="V211" s="82">
        <v>1</v>
      </c>
      <c r="W211" s="82">
        <v>22</v>
      </c>
      <c r="X211" s="82">
        <v>64</v>
      </c>
      <c r="Y211" s="38" t="s">
        <v>1253</v>
      </c>
      <c r="Z211" s="38" t="s">
        <v>213</v>
      </c>
    </row>
    <row r="212" s="1" customFormat="1" ht="57" customHeight="1" spans="1:26">
      <c r="A212" s="24">
        <v>197</v>
      </c>
      <c r="B212" s="14" t="s">
        <v>76</v>
      </c>
      <c r="C212" s="14" t="s">
        <v>202</v>
      </c>
      <c r="D212" s="14" t="s">
        <v>203</v>
      </c>
      <c r="E212" s="14" t="str">
        <f>E208</f>
        <v>七江镇</v>
      </c>
      <c r="F212" s="14" t="s">
        <v>1238</v>
      </c>
      <c r="G212" s="20" t="s">
        <v>1254</v>
      </c>
      <c r="H212" s="14" t="s">
        <v>1255</v>
      </c>
      <c r="I212" s="24" t="str">
        <f>I208</f>
        <v>改造</v>
      </c>
      <c r="J212" s="65">
        <v>44866</v>
      </c>
      <c r="K212" s="66">
        <v>45017</v>
      </c>
      <c r="L212" s="14" t="s">
        <v>84</v>
      </c>
      <c r="M212" s="14" t="s">
        <v>84</v>
      </c>
      <c r="N212" s="38" t="s">
        <v>1256</v>
      </c>
      <c r="O212" s="48" t="s">
        <v>1257</v>
      </c>
      <c r="P212" s="49">
        <v>127</v>
      </c>
      <c r="Q212" s="49">
        <v>127</v>
      </c>
      <c r="R212" s="49"/>
      <c r="S212" s="82">
        <v>1</v>
      </c>
      <c r="T212" s="82">
        <v>230</v>
      </c>
      <c r="U212" s="82">
        <v>537</v>
      </c>
      <c r="V212" s="82">
        <v>1</v>
      </c>
      <c r="W212" s="82">
        <v>57</v>
      </c>
      <c r="X212" s="82">
        <v>134</v>
      </c>
      <c r="Y212" s="38" t="s">
        <v>1258</v>
      </c>
      <c r="Z212" s="38" t="s">
        <v>213</v>
      </c>
    </row>
    <row r="213" s="1" customFormat="1" ht="57" customHeight="1" spans="1:26">
      <c r="A213" s="24">
        <v>198</v>
      </c>
      <c r="B213" s="14" t="s">
        <v>76</v>
      </c>
      <c r="C213" s="14" t="s">
        <v>202</v>
      </c>
      <c r="D213" s="14" t="s">
        <v>203</v>
      </c>
      <c r="E213" s="14" t="str">
        <f>E211</f>
        <v>七江镇</v>
      </c>
      <c r="F213" s="14" t="s">
        <v>1259</v>
      </c>
      <c r="G213" s="20" t="s">
        <v>1260</v>
      </c>
      <c r="H213" s="14" t="s">
        <v>1261</v>
      </c>
      <c r="I213" s="24" t="str">
        <f>I211</f>
        <v>改造</v>
      </c>
      <c r="J213" s="65">
        <v>44866</v>
      </c>
      <c r="K213" s="66">
        <v>45017</v>
      </c>
      <c r="L213" s="14" t="s">
        <v>84</v>
      </c>
      <c r="M213" s="14" t="s">
        <v>84</v>
      </c>
      <c r="N213" s="38" t="s">
        <v>1262</v>
      </c>
      <c r="O213" s="48" t="s">
        <v>1263</v>
      </c>
      <c r="P213" s="49">
        <v>32</v>
      </c>
      <c r="Q213" s="49">
        <v>32</v>
      </c>
      <c r="R213" s="49"/>
      <c r="S213" s="82">
        <v>1</v>
      </c>
      <c r="T213" s="82">
        <v>60</v>
      </c>
      <c r="U213" s="82">
        <v>300</v>
      </c>
      <c r="V213" s="82">
        <v>1</v>
      </c>
      <c r="W213" s="82">
        <v>20</v>
      </c>
      <c r="X213" s="82">
        <v>80</v>
      </c>
      <c r="Y213" s="38" t="s">
        <v>1264</v>
      </c>
      <c r="Z213" s="38" t="s">
        <v>213</v>
      </c>
    </row>
    <row r="214" s="1" customFormat="1" ht="57" customHeight="1" spans="1:26">
      <c r="A214" s="24">
        <v>199</v>
      </c>
      <c r="B214" s="14" t="s">
        <v>76</v>
      </c>
      <c r="C214" s="14" t="s">
        <v>202</v>
      </c>
      <c r="D214" s="14" t="s">
        <v>203</v>
      </c>
      <c r="E214" s="14" t="str">
        <f t="shared" si="12"/>
        <v>七江镇</v>
      </c>
      <c r="F214" s="14" t="s">
        <v>436</v>
      </c>
      <c r="G214" s="20" t="s">
        <v>1265</v>
      </c>
      <c r="H214" s="14" t="s">
        <v>1266</v>
      </c>
      <c r="I214" s="24" t="str">
        <f t="shared" si="13"/>
        <v>改造</v>
      </c>
      <c r="J214" s="65">
        <v>44866</v>
      </c>
      <c r="K214" s="66">
        <v>45017</v>
      </c>
      <c r="L214" s="14" t="s">
        <v>84</v>
      </c>
      <c r="M214" s="14" t="s">
        <v>84</v>
      </c>
      <c r="N214" s="38" t="s">
        <v>1267</v>
      </c>
      <c r="O214" s="48" t="s">
        <v>814</v>
      </c>
      <c r="P214" s="49">
        <v>8</v>
      </c>
      <c r="Q214" s="49">
        <v>8</v>
      </c>
      <c r="R214" s="49"/>
      <c r="S214" s="82">
        <v>1</v>
      </c>
      <c r="T214" s="82">
        <v>144</v>
      </c>
      <c r="U214" s="82">
        <v>498</v>
      </c>
      <c r="V214" s="82">
        <v>0</v>
      </c>
      <c r="W214" s="82">
        <v>18</v>
      </c>
      <c r="X214" s="82">
        <v>63</v>
      </c>
      <c r="Y214" s="38" t="s">
        <v>1268</v>
      </c>
      <c r="Z214" s="38" t="s">
        <v>213</v>
      </c>
    </row>
    <row r="215" s="1" customFormat="1" ht="58" customHeight="1" spans="1:26">
      <c r="A215" s="24">
        <v>200</v>
      </c>
      <c r="B215" s="14" t="s">
        <v>76</v>
      </c>
      <c r="C215" s="14" t="s">
        <v>202</v>
      </c>
      <c r="D215" s="14" t="s">
        <v>203</v>
      </c>
      <c r="E215" s="14" t="str">
        <f t="shared" si="12"/>
        <v>七江镇</v>
      </c>
      <c r="F215" s="14" t="s">
        <v>415</v>
      </c>
      <c r="G215" s="20" t="s">
        <v>1269</v>
      </c>
      <c r="H215" s="14" t="s">
        <v>1270</v>
      </c>
      <c r="I215" s="24" t="str">
        <f t="shared" si="13"/>
        <v>改造</v>
      </c>
      <c r="J215" s="65">
        <v>44866</v>
      </c>
      <c r="K215" s="65">
        <v>45017</v>
      </c>
      <c r="L215" s="14" t="s">
        <v>84</v>
      </c>
      <c r="M215" s="14" t="s">
        <v>84</v>
      </c>
      <c r="N215" s="38" t="s">
        <v>1271</v>
      </c>
      <c r="O215" s="48" t="s">
        <v>211</v>
      </c>
      <c r="P215" s="49">
        <v>9</v>
      </c>
      <c r="Q215" s="49">
        <v>9</v>
      </c>
      <c r="R215" s="49"/>
      <c r="S215" s="82">
        <v>1</v>
      </c>
      <c r="T215" s="82">
        <v>114</v>
      </c>
      <c r="U215" s="82">
        <v>392</v>
      </c>
      <c r="V215" s="82">
        <v>0</v>
      </c>
      <c r="W215" s="82">
        <v>23</v>
      </c>
      <c r="X215" s="82">
        <v>78</v>
      </c>
      <c r="Y215" s="38" t="s">
        <v>1272</v>
      </c>
      <c r="Z215" s="38" t="s">
        <v>213</v>
      </c>
    </row>
    <row r="216" s="1" customFormat="1" ht="58" customHeight="1" spans="1:26">
      <c r="A216" s="24">
        <v>201</v>
      </c>
      <c r="B216" s="14" t="s">
        <v>76</v>
      </c>
      <c r="C216" s="14" t="s">
        <v>202</v>
      </c>
      <c r="D216" s="14" t="s">
        <v>203</v>
      </c>
      <c r="E216" s="14" t="str">
        <f t="shared" si="12"/>
        <v>七江镇</v>
      </c>
      <c r="F216" s="14" t="s">
        <v>415</v>
      </c>
      <c r="G216" s="20" t="s">
        <v>1273</v>
      </c>
      <c r="H216" s="14" t="s">
        <v>1274</v>
      </c>
      <c r="I216" s="24" t="str">
        <f t="shared" si="13"/>
        <v>改造</v>
      </c>
      <c r="J216" s="65">
        <f>J215</f>
        <v>44866</v>
      </c>
      <c r="K216" s="65">
        <f>K215</f>
        <v>45017</v>
      </c>
      <c r="L216" s="14" t="s">
        <v>84</v>
      </c>
      <c r="M216" s="14" t="s">
        <v>84</v>
      </c>
      <c r="N216" s="38" t="s">
        <v>1275</v>
      </c>
      <c r="O216" s="48" t="s">
        <v>825</v>
      </c>
      <c r="P216" s="49">
        <v>8</v>
      </c>
      <c r="Q216" s="49">
        <v>8</v>
      </c>
      <c r="R216" s="49"/>
      <c r="S216" s="82">
        <v>1</v>
      </c>
      <c r="T216" s="82">
        <v>82</v>
      </c>
      <c r="U216" s="82">
        <v>271</v>
      </c>
      <c r="V216" s="82">
        <v>0</v>
      </c>
      <c r="W216" s="82">
        <v>12</v>
      </c>
      <c r="X216" s="82">
        <v>36</v>
      </c>
      <c r="Y216" s="38" t="s">
        <v>1276</v>
      </c>
      <c r="Z216" s="38" t="s">
        <v>213</v>
      </c>
    </row>
    <row r="217" s="1" customFormat="1" ht="58" customHeight="1" spans="1:26">
      <c r="A217" s="24">
        <v>202</v>
      </c>
      <c r="B217" s="14" t="s">
        <v>76</v>
      </c>
      <c r="C217" s="14" t="s">
        <v>202</v>
      </c>
      <c r="D217" s="14" t="s">
        <v>203</v>
      </c>
      <c r="E217" s="14" t="str">
        <f t="shared" si="12"/>
        <v>七江镇</v>
      </c>
      <c r="F217" s="14" t="s">
        <v>1277</v>
      </c>
      <c r="G217" s="20" t="s">
        <v>1278</v>
      </c>
      <c r="H217" s="14" t="s">
        <v>1279</v>
      </c>
      <c r="I217" s="24" t="str">
        <f t="shared" si="13"/>
        <v>改造</v>
      </c>
      <c r="J217" s="65">
        <v>44866</v>
      </c>
      <c r="K217" s="66">
        <v>45017</v>
      </c>
      <c r="L217" s="14" t="s">
        <v>84</v>
      </c>
      <c r="M217" s="14" t="s">
        <v>84</v>
      </c>
      <c r="N217" s="38" t="s">
        <v>1280</v>
      </c>
      <c r="O217" s="48" t="s">
        <v>987</v>
      </c>
      <c r="P217" s="49">
        <v>23</v>
      </c>
      <c r="Q217" s="49">
        <v>23</v>
      </c>
      <c r="R217" s="49"/>
      <c r="S217" s="82">
        <v>1</v>
      </c>
      <c r="T217" s="82">
        <v>106</v>
      </c>
      <c r="U217" s="82">
        <v>420</v>
      </c>
      <c r="V217" s="82">
        <v>1</v>
      </c>
      <c r="W217" s="82">
        <v>30</v>
      </c>
      <c r="X217" s="82">
        <v>94</v>
      </c>
      <c r="Y217" s="38" t="s">
        <v>1281</v>
      </c>
      <c r="Z217" s="38" t="s">
        <v>213</v>
      </c>
    </row>
    <row r="218" s="1" customFormat="1" ht="58" customHeight="1" spans="1:26">
      <c r="A218" s="24">
        <v>203</v>
      </c>
      <c r="B218" s="14" t="s">
        <v>76</v>
      </c>
      <c r="C218" s="14" t="s">
        <v>202</v>
      </c>
      <c r="D218" s="14" t="s">
        <v>203</v>
      </c>
      <c r="E218" s="14" t="str">
        <f t="shared" si="12"/>
        <v>七江镇</v>
      </c>
      <c r="F218" s="14" t="s">
        <v>1277</v>
      </c>
      <c r="G218" s="20" t="s">
        <v>1282</v>
      </c>
      <c r="H218" s="14" t="s">
        <v>1283</v>
      </c>
      <c r="I218" s="24" t="str">
        <f t="shared" si="13"/>
        <v>改造</v>
      </c>
      <c r="J218" s="65">
        <v>44866</v>
      </c>
      <c r="K218" s="66">
        <v>45017</v>
      </c>
      <c r="L218" s="14" t="s">
        <v>84</v>
      </c>
      <c r="M218" s="14" t="s">
        <v>84</v>
      </c>
      <c r="N218" s="38" t="s">
        <v>1284</v>
      </c>
      <c r="O218" s="48" t="s">
        <v>211</v>
      </c>
      <c r="P218" s="49">
        <v>6</v>
      </c>
      <c r="Q218" s="49">
        <v>6</v>
      </c>
      <c r="R218" s="49"/>
      <c r="S218" s="82">
        <v>1</v>
      </c>
      <c r="T218" s="82">
        <v>65</v>
      </c>
      <c r="U218" s="82">
        <v>258</v>
      </c>
      <c r="V218" s="82">
        <v>1</v>
      </c>
      <c r="W218" s="82">
        <v>15</v>
      </c>
      <c r="X218" s="82">
        <v>46</v>
      </c>
      <c r="Y218" s="38" t="s">
        <v>1285</v>
      </c>
      <c r="Z218" s="38" t="s">
        <v>213</v>
      </c>
    </row>
    <row r="219" s="1" customFormat="1" ht="58" customHeight="1" spans="1:26">
      <c r="A219" s="24">
        <v>204</v>
      </c>
      <c r="B219" s="14" t="s">
        <v>76</v>
      </c>
      <c r="C219" s="14" t="s">
        <v>202</v>
      </c>
      <c r="D219" s="14" t="s">
        <v>203</v>
      </c>
      <c r="E219" s="14" t="s">
        <v>374</v>
      </c>
      <c r="F219" s="14" t="s">
        <v>1286</v>
      </c>
      <c r="G219" s="20" t="s">
        <v>1287</v>
      </c>
      <c r="H219" s="14" t="s">
        <v>1288</v>
      </c>
      <c r="I219" s="24" t="str">
        <f>I193</f>
        <v>改造</v>
      </c>
      <c r="J219" s="65">
        <v>44866</v>
      </c>
      <c r="K219" s="66">
        <v>45017</v>
      </c>
      <c r="L219" s="14" t="s">
        <v>84</v>
      </c>
      <c r="M219" s="14" t="s">
        <v>84</v>
      </c>
      <c r="N219" s="38" t="s">
        <v>1289</v>
      </c>
      <c r="O219" s="48" t="s">
        <v>1290</v>
      </c>
      <c r="P219" s="49">
        <v>12</v>
      </c>
      <c r="Q219" s="49">
        <v>12</v>
      </c>
      <c r="R219" s="49"/>
      <c r="S219" s="82">
        <v>1</v>
      </c>
      <c r="T219" s="82">
        <v>65</v>
      </c>
      <c r="U219" s="82">
        <v>211</v>
      </c>
      <c r="V219" s="82">
        <v>0</v>
      </c>
      <c r="W219" s="82">
        <v>15</v>
      </c>
      <c r="X219" s="82">
        <v>75</v>
      </c>
      <c r="Y219" s="38" t="s">
        <v>1291</v>
      </c>
      <c r="Z219" s="38" t="s">
        <v>213</v>
      </c>
    </row>
    <row r="220" s="1" customFormat="1" ht="58" customHeight="1" spans="1:26">
      <c r="A220" s="24">
        <v>205</v>
      </c>
      <c r="B220" s="14" t="s">
        <v>76</v>
      </c>
      <c r="C220" s="14" t="s">
        <v>202</v>
      </c>
      <c r="D220" s="14" t="s">
        <v>203</v>
      </c>
      <c r="E220" s="14" t="str">
        <f>E212</f>
        <v>七江镇</v>
      </c>
      <c r="F220" s="14" t="s">
        <v>1292</v>
      </c>
      <c r="G220" s="20" t="s">
        <v>1293</v>
      </c>
      <c r="H220" s="14" t="s">
        <v>1294</v>
      </c>
      <c r="I220" s="24" t="str">
        <f>I212</f>
        <v>改造</v>
      </c>
      <c r="J220" s="65">
        <v>44866</v>
      </c>
      <c r="K220" s="66">
        <v>45017</v>
      </c>
      <c r="L220" s="14" t="s">
        <v>84</v>
      </c>
      <c r="M220" s="14" t="s">
        <v>84</v>
      </c>
      <c r="N220" s="38" t="s">
        <v>1295</v>
      </c>
      <c r="O220" s="48" t="s">
        <v>1296</v>
      </c>
      <c r="P220" s="49">
        <v>50</v>
      </c>
      <c r="Q220" s="49">
        <v>50</v>
      </c>
      <c r="R220" s="49"/>
      <c r="S220" s="82">
        <v>1</v>
      </c>
      <c r="T220" s="82">
        <v>100</v>
      </c>
      <c r="U220" s="82">
        <v>342</v>
      </c>
      <c r="V220" s="82">
        <v>0</v>
      </c>
      <c r="W220" s="82">
        <v>21</v>
      </c>
      <c r="X220" s="82">
        <v>73</v>
      </c>
      <c r="Y220" s="38" t="s">
        <v>1297</v>
      </c>
      <c r="Z220" s="38" t="s">
        <v>213</v>
      </c>
    </row>
    <row r="221" s="1" customFormat="1" ht="58" customHeight="1" spans="1:26">
      <c r="A221" s="24">
        <v>206</v>
      </c>
      <c r="B221" s="14" t="s">
        <v>76</v>
      </c>
      <c r="C221" s="14" t="s">
        <v>202</v>
      </c>
      <c r="D221" s="14" t="s">
        <v>203</v>
      </c>
      <c r="E221" s="14" t="str">
        <f t="shared" ref="E221:E223" si="14">E220</f>
        <v>七江镇</v>
      </c>
      <c r="F221" s="14" t="s">
        <v>1298</v>
      </c>
      <c r="G221" s="20" t="s">
        <v>1299</v>
      </c>
      <c r="H221" s="14" t="s">
        <v>1300</v>
      </c>
      <c r="I221" s="24" t="str">
        <f t="shared" ref="I221:I223" si="15">I220</f>
        <v>改造</v>
      </c>
      <c r="J221" s="65">
        <v>44866</v>
      </c>
      <c r="K221" s="66">
        <v>45017</v>
      </c>
      <c r="L221" s="14" t="s">
        <v>84</v>
      </c>
      <c r="M221" s="14" t="s">
        <v>84</v>
      </c>
      <c r="N221" s="38" t="s">
        <v>1301</v>
      </c>
      <c r="O221" s="48" t="s">
        <v>1302</v>
      </c>
      <c r="P221" s="49">
        <v>60</v>
      </c>
      <c r="Q221" s="49">
        <v>60</v>
      </c>
      <c r="R221" s="49"/>
      <c r="S221" s="82">
        <v>1</v>
      </c>
      <c r="T221" s="82">
        <v>168</v>
      </c>
      <c r="U221" s="82">
        <v>552</v>
      </c>
      <c r="V221" s="82">
        <v>0</v>
      </c>
      <c r="W221" s="82">
        <v>18</v>
      </c>
      <c r="X221" s="82">
        <v>60</v>
      </c>
      <c r="Y221" s="38" t="s">
        <v>1303</v>
      </c>
      <c r="Z221" s="38" t="s">
        <v>213</v>
      </c>
    </row>
    <row r="222" s="1" customFormat="1" ht="58" customHeight="1" spans="1:26">
      <c r="A222" s="24">
        <v>207</v>
      </c>
      <c r="B222" s="14" t="s">
        <v>76</v>
      </c>
      <c r="C222" s="14" t="s">
        <v>202</v>
      </c>
      <c r="D222" s="14" t="s">
        <v>203</v>
      </c>
      <c r="E222" s="14" t="str">
        <f t="shared" si="14"/>
        <v>七江镇</v>
      </c>
      <c r="F222" s="14" t="s">
        <v>1304</v>
      </c>
      <c r="G222" s="20" t="s">
        <v>1305</v>
      </c>
      <c r="H222" s="14" t="s">
        <v>1306</v>
      </c>
      <c r="I222" s="24" t="str">
        <f t="shared" si="15"/>
        <v>改造</v>
      </c>
      <c r="J222" s="65">
        <v>44866</v>
      </c>
      <c r="K222" s="66">
        <v>45017</v>
      </c>
      <c r="L222" s="14" t="s">
        <v>84</v>
      </c>
      <c r="M222" s="14" t="s">
        <v>84</v>
      </c>
      <c r="N222" s="38" t="s">
        <v>1307</v>
      </c>
      <c r="O222" s="48" t="s">
        <v>1308</v>
      </c>
      <c r="P222" s="49">
        <v>47</v>
      </c>
      <c r="Q222" s="49">
        <v>47</v>
      </c>
      <c r="R222" s="49"/>
      <c r="S222" s="82">
        <v>1</v>
      </c>
      <c r="T222" s="82">
        <v>158</v>
      </c>
      <c r="U222" s="82">
        <v>590</v>
      </c>
      <c r="V222" s="82">
        <v>0</v>
      </c>
      <c r="W222" s="82">
        <v>80</v>
      </c>
      <c r="X222" s="82">
        <v>432</v>
      </c>
      <c r="Y222" s="38" t="s">
        <v>1309</v>
      </c>
      <c r="Z222" s="38" t="s">
        <v>213</v>
      </c>
    </row>
    <row r="223" s="1" customFormat="1" ht="63" customHeight="1" spans="1:26">
      <c r="A223" s="24">
        <v>208</v>
      </c>
      <c r="B223" s="14" t="s">
        <v>76</v>
      </c>
      <c r="C223" s="14" t="s">
        <v>202</v>
      </c>
      <c r="D223" s="14" t="s">
        <v>203</v>
      </c>
      <c r="E223" s="14" t="str">
        <f t="shared" si="14"/>
        <v>七江镇</v>
      </c>
      <c r="F223" s="14" t="str">
        <f>F222</f>
        <v>高家村</v>
      </c>
      <c r="G223" s="20" t="s">
        <v>1310</v>
      </c>
      <c r="H223" s="14" t="s">
        <v>1311</v>
      </c>
      <c r="I223" s="24" t="str">
        <f t="shared" si="15"/>
        <v>改造</v>
      </c>
      <c r="J223" s="65">
        <v>44866</v>
      </c>
      <c r="K223" s="66">
        <v>45017</v>
      </c>
      <c r="L223" s="14" t="s">
        <v>84</v>
      </c>
      <c r="M223" s="14" t="s">
        <v>84</v>
      </c>
      <c r="N223" s="38" t="s">
        <v>1312</v>
      </c>
      <c r="O223" s="48" t="s">
        <v>1313</v>
      </c>
      <c r="P223" s="49">
        <v>70</v>
      </c>
      <c r="Q223" s="49">
        <v>70</v>
      </c>
      <c r="R223" s="49"/>
      <c r="S223" s="82">
        <v>1</v>
      </c>
      <c r="T223" s="82">
        <v>55</v>
      </c>
      <c r="U223" s="82">
        <v>188</v>
      </c>
      <c r="V223" s="82">
        <v>0</v>
      </c>
      <c r="W223" s="82">
        <v>30</v>
      </c>
      <c r="X223" s="82">
        <v>136</v>
      </c>
      <c r="Y223" s="38" t="s">
        <v>1314</v>
      </c>
      <c r="Z223" s="38" t="s">
        <v>213</v>
      </c>
    </row>
    <row r="224" s="1" customFormat="1" ht="63" customHeight="1" spans="1:26">
      <c r="A224" s="24">
        <v>209</v>
      </c>
      <c r="B224" s="14" t="s">
        <v>76</v>
      </c>
      <c r="C224" s="14" t="s">
        <v>202</v>
      </c>
      <c r="D224" s="14" t="s">
        <v>203</v>
      </c>
      <c r="E224" s="14" t="s">
        <v>374</v>
      </c>
      <c r="F224" s="14" t="s">
        <v>1315</v>
      </c>
      <c r="G224" s="20" t="s">
        <v>1316</v>
      </c>
      <c r="H224" s="14" t="s">
        <v>1317</v>
      </c>
      <c r="I224" s="24" t="str">
        <f>I231</f>
        <v>改造</v>
      </c>
      <c r="J224" s="65">
        <v>44866</v>
      </c>
      <c r="K224" s="66">
        <v>45017</v>
      </c>
      <c r="L224" s="14" t="s">
        <v>84</v>
      </c>
      <c r="M224" s="14" t="s">
        <v>84</v>
      </c>
      <c r="N224" s="38" t="s">
        <v>1318</v>
      </c>
      <c r="O224" s="48" t="s">
        <v>1319</v>
      </c>
      <c r="P224" s="49">
        <v>75</v>
      </c>
      <c r="Q224" s="49">
        <v>75</v>
      </c>
      <c r="R224" s="49"/>
      <c r="S224" s="82">
        <v>1</v>
      </c>
      <c r="T224" s="82">
        <v>235</v>
      </c>
      <c r="U224" s="82">
        <v>783</v>
      </c>
      <c r="V224" s="82">
        <v>0</v>
      </c>
      <c r="W224" s="82">
        <v>53</v>
      </c>
      <c r="X224" s="82">
        <v>163</v>
      </c>
      <c r="Y224" s="38" t="s">
        <v>1320</v>
      </c>
      <c r="Z224" s="38" t="s">
        <v>213</v>
      </c>
    </row>
    <row r="225" s="1" customFormat="1" ht="63" customHeight="1" spans="1:26">
      <c r="A225" s="24">
        <v>210</v>
      </c>
      <c r="B225" s="14" t="s">
        <v>76</v>
      </c>
      <c r="C225" s="14" t="s">
        <v>202</v>
      </c>
      <c r="D225" s="14" t="s">
        <v>203</v>
      </c>
      <c r="E225" s="14" t="s">
        <v>204</v>
      </c>
      <c r="F225" s="14" t="s">
        <v>1321</v>
      </c>
      <c r="G225" s="20" t="s">
        <v>1322</v>
      </c>
      <c r="H225" s="14" t="s">
        <v>1323</v>
      </c>
      <c r="I225" s="14" t="s">
        <v>83</v>
      </c>
      <c r="J225" s="29" t="s">
        <v>431</v>
      </c>
      <c r="K225" s="29" t="s">
        <v>432</v>
      </c>
      <c r="L225" s="14" t="s">
        <v>84</v>
      </c>
      <c r="M225" s="14" t="s">
        <v>84</v>
      </c>
      <c r="N225" s="38" t="s">
        <v>1324</v>
      </c>
      <c r="O225" s="48" t="s">
        <v>1325</v>
      </c>
      <c r="P225" s="28">
        <v>11</v>
      </c>
      <c r="Q225" s="28">
        <v>11</v>
      </c>
      <c r="R225" s="49"/>
      <c r="S225" s="82">
        <v>1</v>
      </c>
      <c r="T225" s="82">
        <v>205</v>
      </c>
      <c r="U225" s="82">
        <v>1230</v>
      </c>
      <c r="V225" s="82">
        <v>0</v>
      </c>
      <c r="W225" s="82">
        <v>40</v>
      </c>
      <c r="X225" s="82">
        <v>128</v>
      </c>
      <c r="Y225" s="84" t="s">
        <v>1326</v>
      </c>
      <c r="Z225" s="38" t="s">
        <v>213</v>
      </c>
    </row>
    <row r="226" s="1" customFormat="1" ht="63" customHeight="1" spans="1:26">
      <c r="A226" s="24">
        <v>211</v>
      </c>
      <c r="B226" s="14" t="s">
        <v>76</v>
      </c>
      <c r="C226" s="14" t="s">
        <v>202</v>
      </c>
      <c r="D226" s="14" t="s">
        <v>203</v>
      </c>
      <c r="E226" s="14" t="s">
        <v>204</v>
      </c>
      <c r="F226" s="14" t="s">
        <v>1327</v>
      </c>
      <c r="G226" s="20" t="s">
        <v>1328</v>
      </c>
      <c r="H226" s="14" t="s">
        <v>1329</v>
      </c>
      <c r="I226" s="14" t="s">
        <v>83</v>
      </c>
      <c r="J226" s="29" t="s">
        <v>431</v>
      </c>
      <c r="K226" s="29" t="s">
        <v>432</v>
      </c>
      <c r="L226" s="14" t="s">
        <v>84</v>
      </c>
      <c r="M226" s="14" t="s">
        <v>84</v>
      </c>
      <c r="N226" s="38" t="s">
        <v>1330</v>
      </c>
      <c r="O226" s="48" t="s">
        <v>211</v>
      </c>
      <c r="P226" s="28">
        <v>15</v>
      </c>
      <c r="Q226" s="28">
        <v>15</v>
      </c>
      <c r="R226" s="49"/>
      <c r="S226" s="82">
        <v>1</v>
      </c>
      <c r="T226" s="82">
        <v>151</v>
      </c>
      <c r="U226" s="82">
        <v>537</v>
      </c>
      <c r="V226" s="82">
        <v>0</v>
      </c>
      <c r="W226" s="82">
        <v>21</v>
      </c>
      <c r="X226" s="82">
        <v>69</v>
      </c>
      <c r="Y226" s="84" t="s">
        <v>1331</v>
      </c>
      <c r="Z226" s="38" t="s">
        <v>213</v>
      </c>
    </row>
    <row r="227" s="1" customFormat="1" ht="73" customHeight="1" spans="1:26">
      <c r="A227" s="24">
        <v>212</v>
      </c>
      <c r="B227" s="14" t="s">
        <v>76</v>
      </c>
      <c r="C227" s="14" t="s">
        <v>202</v>
      </c>
      <c r="D227" s="14" t="s">
        <v>203</v>
      </c>
      <c r="E227" s="14" t="s">
        <v>204</v>
      </c>
      <c r="F227" s="14" t="s">
        <v>1332</v>
      </c>
      <c r="G227" s="20" t="s">
        <v>1333</v>
      </c>
      <c r="H227" s="14" t="s">
        <v>1334</v>
      </c>
      <c r="I227" s="14" t="s">
        <v>83</v>
      </c>
      <c r="J227" s="29" t="s">
        <v>431</v>
      </c>
      <c r="K227" s="29" t="s">
        <v>432</v>
      </c>
      <c r="L227" s="14" t="s">
        <v>84</v>
      </c>
      <c r="M227" s="14" t="s">
        <v>84</v>
      </c>
      <c r="N227" s="38" t="s">
        <v>1335</v>
      </c>
      <c r="O227" s="48" t="s">
        <v>1336</v>
      </c>
      <c r="P227" s="28">
        <v>27</v>
      </c>
      <c r="Q227" s="28">
        <v>27</v>
      </c>
      <c r="R227" s="49"/>
      <c r="S227" s="82">
        <v>1</v>
      </c>
      <c r="T227" s="82">
        <v>560</v>
      </c>
      <c r="U227" s="82">
        <v>720</v>
      </c>
      <c r="V227" s="82">
        <v>0</v>
      </c>
      <c r="W227" s="82">
        <v>20</v>
      </c>
      <c r="X227" s="82">
        <v>68</v>
      </c>
      <c r="Y227" s="84" t="s">
        <v>1337</v>
      </c>
      <c r="Z227" s="38" t="s">
        <v>213</v>
      </c>
    </row>
    <row r="228" s="1" customFormat="1" ht="77" customHeight="1" spans="1:26">
      <c r="A228" s="24">
        <v>213</v>
      </c>
      <c r="B228" s="14" t="s">
        <v>76</v>
      </c>
      <c r="C228" s="14" t="s">
        <v>202</v>
      </c>
      <c r="D228" s="14" t="s">
        <v>203</v>
      </c>
      <c r="E228" s="14" t="s">
        <v>298</v>
      </c>
      <c r="F228" s="14" t="s">
        <v>1338</v>
      </c>
      <c r="G228" s="20" t="s">
        <v>1339</v>
      </c>
      <c r="H228" s="30" t="s">
        <v>1340</v>
      </c>
      <c r="I228" s="30" t="s">
        <v>349</v>
      </c>
      <c r="J228" s="94">
        <v>44866</v>
      </c>
      <c r="K228" s="94">
        <v>45017</v>
      </c>
      <c r="L228" s="14" t="s">
        <v>84</v>
      </c>
      <c r="M228" s="14" t="s">
        <v>84</v>
      </c>
      <c r="N228" s="58" t="s">
        <v>1341</v>
      </c>
      <c r="O228" s="30" t="s">
        <v>825</v>
      </c>
      <c r="P228" s="59">
        <v>26</v>
      </c>
      <c r="Q228" s="59">
        <v>26</v>
      </c>
      <c r="R228" s="49"/>
      <c r="S228" s="82">
        <v>1</v>
      </c>
      <c r="T228" s="82">
        <v>327</v>
      </c>
      <c r="U228" s="82">
        <v>1060</v>
      </c>
      <c r="V228" s="82">
        <v>1</v>
      </c>
      <c r="W228" s="82">
        <v>81</v>
      </c>
      <c r="X228" s="82">
        <v>242</v>
      </c>
      <c r="Y228" s="38" t="s">
        <v>1342</v>
      </c>
      <c r="Z228" s="38" t="s">
        <v>309</v>
      </c>
    </row>
    <row r="229" s="1" customFormat="1" ht="63" customHeight="1" spans="1:26">
      <c r="A229" s="24">
        <v>214</v>
      </c>
      <c r="B229" s="14" t="s">
        <v>76</v>
      </c>
      <c r="C229" s="14" t="s">
        <v>202</v>
      </c>
      <c r="D229" s="14" t="s">
        <v>203</v>
      </c>
      <c r="E229" s="14" t="str">
        <f>E228</f>
        <v>羊古坳镇</v>
      </c>
      <c r="F229" s="14" t="s">
        <v>1343</v>
      </c>
      <c r="G229" s="20" t="s">
        <v>1344</v>
      </c>
      <c r="H229" s="30" t="s">
        <v>1345</v>
      </c>
      <c r="I229" s="30" t="s">
        <v>349</v>
      </c>
      <c r="J229" s="94">
        <v>44866</v>
      </c>
      <c r="K229" s="94">
        <v>45017</v>
      </c>
      <c r="L229" s="14" t="s">
        <v>84</v>
      </c>
      <c r="M229" s="14" t="s">
        <v>84</v>
      </c>
      <c r="N229" s="58" t="s">
        <v>1346</v>
      </c>
      <c r="O229" s="30" t="s">
        <v>1347</v>
      </c>
      <c r="P229" s="59">
        <v>10</v>
      </c>
      <c r="Q229" s="59">
        <v>10</v>
      </c>
      <c r="R229" s="49"/>
      <c r="S229" s="82">
        <v>1</v>
      </c>
      <c r="T229" s="82">
        <v>65</v>
      </c>
      <c r="U229" s="82">
        <v>360</v>
      </c>
      <c r="V229" s="82">
        <v>1</v>
      </c>
      <c r="W229" s="82">
        <v>10</v>
      </c>
      <c r="X229" s="82">
        <v>34</v>
      </c>
      <c r="Y229" s="38" t="s">
        <v>1348</v>
      </c>
      <c r="Z229" s="38" t="s">
        <v>309</v>
      </c>
    </row>
    <row r="230" s="1" customFormat="1" ht="79" customHeight="1" spans="1:26">
      <c r="A230" s="24">
        <v>215</v>
      </c>
      <c r="B230" s="14" t="s">
        <v>76</v>
      </c>
      <c r="C230" s="14" t="s">
        <v>202</v>
      </c>
      <c r="D230" s="14" t="s">
        <v>203</v>
      </c>
      <c r="E230" s="14" t="s">
        <v>298</v>
      </c>
      <c r="F230" s="14" t="s">
        <v>1349</v>
      </c>
      <c r="G230" s="20" t="s">
        <v>1350</v>
      </c>
      <c r="H230" s="30" t="s">
        <v>1351</v>
      </c>
      <c r="I230" s="30" t="s">
        <v>349</v>
      </c>
      <c r="J230" s="94">
        <v>44866</v>
      </c>
      <c r="K230" s="94">
        <v>45017</v>
      </c>
      <c r="L230" s="14" t="s">
        <v>84</v>
      </c>
      <c r="M230" s="14" t="s">
        <v>84</v>
      </c>
      <c r="N230" s="58" t="s">
        <v>1352</v>
      </c>
      <c r="O230" s="30" t="s">
        <v>1353</v>
      </c>
      <c r="P230" s="59">
        <v>253</v>
      </c>
      <c r="Q230" s="59">
        <v>253</v>
      </c>
      <c r="R230" s="49"/>
      <c r="S230" s="82">
        <v>1</v>
      </c>
      <c r="T230" s="82">
        <v>332</v>
      </c>
      <c r="U230" s="82">
        <v>960</v>
      </c>
      <c r="V230" s="82">
        <v>1</v>
      </c>
      <c r="W230" s="82">
        <v>50</v>
      </c>
      <c r="X230" s="82">
        <v>162</v>
      </c>
      <c r="Y230" s="38" t="s">
        <v>1354</v>
      </c>
      <c r="Z230" s="38" t="s">
        <v>309</v>
      </c>
    </row>
    <row r="231" s="1" customFormat="1" ht="72" customHeight="1" spans="1:26">
      <c r="A231" s="24">
        <v>216</v>
      </c>
      <c r="B231" s="14" t="s">
        <v>76</v>
      </c>
      <c r="C231" s="14" t="s">
        <v>202</v>
      </c>
      <c r="D231" s="14" t="s">
        <v>203</v>
      </c>
      <c r="E231" s="14" t="s">
        <v>298</v>
      </c>
      <c r="F231" s="14" t="s">
        <v>1355</v>
      </c>
      <c r="G231" s="20" t="s">
        <v>1356</v>
      </c>
      <c r="H231" s="30" t="s">
        <v>1357</v>
      </c>
      <c r="I231" s="30" t="s">
        <v>349</v>
      </c>
      <c r="J231" s="94">
        <v>44866</v>
      </c>
      <c r="K231" s="94">
        <v>45017</v>
      </c>
      <c r="L231" s="14" t="s">
        <v>84</v>
      </c>
      <c r="M231" s="14" t="s">
        <v>84</v>
      </c>
      <c r="N231" s="58" t="s">
        <v>1358</v>
      </c>
      <c r="O231" s="30" t="s">
        <v>1359</v>
      </c>
      <c r="P231" s="59">
        <v>14</v>
      </c>
      <c r="Q231" s="59">
        <v>14</v>
      </c>
      <c r="R231" s="49"/>
      <c r="S231" s="82">
        <v>1</v>
      </c>
      <c r="T231" s="82">
        <v>226</v>
      </c>
      <c r="U231" s="82">
        <v>1250</v>
      </c>
      <c r="V231" s="82">
        <v>1</v>
      </c>
      <c r="W231" s="82">
        <v>43</v>
      </c>
      <c r="X231" s="82">
        <v>120</v>
      </c>
      <c r="Y231" s="38" t="s">
        <v>1360</v>
      </c>
      <c r="Z231" s="38" t="s">
        <v>309</v>
      </c>
    </row>
    <row r="232" s="1" customFormat="1" ht="72" customHeight="1" spans="1:26">
      <c r="A232" s="24">
        <v>217</v>
      </c>
      <c r="B232" s="14" t="s">
        <v>76</v>
      </c>
      <c r="C232" s="14" t="s">
        <v>202</v>
      </c>
      <c r="D232" s="14" t="s">
        <v>203</v>
      </c>
      <c r="E232" s="14" t="s">
        <v>247</v>
      </c>
      <c r="F232" s="14" t="s">
        <v>1361</v>
      </c>
      <c r="G232" s="20" t="s">
        <v>1362</v>
      </c>
      <c r="H232" s="14" t="s">
        <v>1363</v>
      </c>
      <c r="I232" s="14" t="str">
        <f>I254</f>
        <v>改造</v>
      </c>
      <c r="J232" s="63">
        <v>44866</v>
      </c>
      <c r="K232" s="63">
        <v>45017</v>
      </c>
      <c r="L232" s="14" t="s">
        <v>84</v>
      </c>
      <c r="M232" s="14" t="s">
        <v>84</v>
      </c>
      <c r="N232" s="38" t="s">
        <v>1364</v>
      </c>
      <c r="O232" s="48" t="s">
        <v>1365</v>
      </c>
      <c r="P232" s="28">
        <v>17</v>
      </c>
      <c r="Q232" s="28">
        <v>17</v>
      </c>
      <c r="R232" s="49"/>
      <c r="S232" s="82">
        <v>4</v>
      </c>
      <c r="T232" s="82">
        <v>136</v>
      </c>
      <c r="U232" s="82">
        <v>496</v>
      </c>
      <c r="V232" s="82"/>
      <c r="W232" s="82">
        <v>22</v>
      </c>
      <c r="X232" s="82">
        <v>87</v>
      </c>
      <c r="Y232" s="38" t="s">
        <v>1366</v>
      </c>
      <c r="Z232" s="38" t="s">
        <v>213</v>
      </c>
    </row>
    <row r="233" s="1" customFormat="1" ht="72" customHeight="1" spans="1:26">
      <c r="A233" s="24">
        <v>218</v>
      </c>
      <c r="B233" s="14" t="s">
        <v>76</v>
      </c>
      <c r="C233" s="14" t="s">
        <v>202</v>
      </c>
      <c r="D233" s="14" t="s">
        <v>203</v>
      </c>
      <c r="E233" s="14" t="str">
        <f t="shared" ref="E233:E238" si="16">E232</f>
        <v>西洋江镇</v>
      </c>
      <c r="F233" s="14" t="s">
        <v>1367</v>
      </c>
      <c r="G233" s="20" t="s">
        <v>1368</v>
      </c>
      <c r="H233" s="14" t="s">
        <v>1369</v>
      </c>
      <c r="I233" s="14" t="str">
        <f t="shared" ref="I233:I238" si="17">I232</f>
        <v>改造</v>
      </c>
      <c r="J233" s="63">
        <v>44866</v>
      </c>
      <c r="K233" s="63">
        <v>45017</v>
      </c>
      <c r="L233" s="14" t="s">
        <v>84</v>
      </c>
      <c r="M233" s="14" t="s">
        <v>84</v>
      </c>
      <c r="N233" s="38" t="s">
        <v>1370</v>
      </c>
      <c r="O233" s="48" t="s">
        <v>1371</v>
      </c>
      <c r="P233" s="28">
        <v>11</v>
      </c>
      <c r="Q233" s="28">
        <v>11</v>
      </c>
      <c r="R233" s="49"/>
      <c r="S233" s="82">
        <v>2</v>
      </c>
      <c r="T233" s="82">
        <v>96</v>
      </c>
      <c r="U233" s="82">
        <v>384</v>
      </c>
      <c r="V233" s="82"/>
      <c r="W233" s="82">
        <v>17</v>
      </c>
      <c r="X233" s="82">
        <v>78</v>
      </c>
      <c r="Y233" s="38" t="s">
        <v>1372</v>
      </c>
      <c r="Z233" s="38" t="s">
        <v>213</v>
      </c>
    </row>
    <row r="234" s="1" customFormat="1" ht="60" customHeight="1" spans="1:26">
      <c r="A234" s="24">
        <v>219</v>
      </c>
      <c r="B234" s="14" t="s">
        <v>76</v>
      </c>
      <c r="C234" s="14" t="s">
        <v>202</v>
      </c>
      <c r="D234" s="14" t="s">
        <v>203</v>
      </c>
      <c r="E234" s="14" t="s">
        <v>247</v>
      </c>
      <c r="F234" s="14" t="s">
        <v>1373</v>
      </c>
      <c r="G234" s="20" t="s">
        <v>1374</v>
      </c>
      <c r="H234" s="14" t="s">
        <v>1375</v>
      </c>
      <c r="I234" s="14" t="str">
        <f>I226</f>
        <v>新建</v>
      </c>
      <c r="J234" s="63">
        <v>44866</v>
      </c>
      <c r="K234" s="63">
        <v>45017</v>
      </c>
      <c r="L234" s="14" t="s">
        <v>84</v>
      </c>
      <c r="M234" s="14" t="s">
        <v>84</v>
      </c>
      <c r="N234" s="38" t="s">
        <v>1376</v>
      </c>
      <c r="O234" s="48" t="s">
        <v>825</v>
      </c>
      <c r="P234" s="28">
        <v>10</v>
      </c>
      <c r="Q234" s="28">
        <v>10</v>
      </c>
      <c r="R234" s="49"/>
      <c r="S234" s="82">
        <v>1</v>
      </c>
      <c r="T234" s="82">
        <v>120</v>
      </c>
      <c r="U234" s="82">
        <v>262</v>
      </c>
      <c r="V234" s="82"/>
      <c r="W234" s="82">
        <v>23</v>
      </c>
      <c r="X234" s="82">
        <v>91</v>
      </c>
      <c r="Y234" s="38" t="s">
        <v>1377</v>
      </c>
      <c r="Z234" s="38" t="s">
        <v>213</v>
      </c>
    </row>
    <row r="235" s="1" customFormat="1" ht="60" customHeight="1" spans="1:26">
      <c r="A235" s="24">
        <v>220</v>
      </c>
      <c r="B235" s="14" t="s">
        <v>76</v>
      </c>
      <c r="C235" s="14" t="s">
        <v>202</v>
      </c>
      <c r="D235" s="14" t="s">
        <v>203</v>
      </c>
      <c r="E235" s="14" t="s">
        <v>278</v>
      </c>
      <c r="F235" s="14" t="s">
        <v>1378</v>
      </c>
      <c r="G235" s="20" t="s">
        <v>1379</v>
      </c>
      <c r="H235" s="14" t="s">
        <v>1380</v>
      </c>
      <c r="I235" s="24" t="str">
        <f t="shared" si="17"/>
        <v>新建</v>
      </c>
      <c r="J235" s="95" t="s">
        <v>431</v>
      </c>
      <c r="K235" s="24" t="s">
        <v>432</v>
      </c>
      <c r="L235" s="14" t="s">
        <v>84</v>
      </c>
      <c r="M235" s="14" t="s">
        <v>84</v>
      </c>
      <c r="N235" s="38" t="s">
        <v>1381</v>
      </c>
      <c r="O235" s="48" t="s">
        <v>1382</v>
      </c>
      <c r="P235" s="49">
        <v>7</v>
      </c>
      <c r="Q235" s="49">
        <v>7</v>
      </c>
      <c r="R235" s="49"/>
      <c r="S235" s="82">
        <v>1</v>
      </c>
      <c r="T235" s="82">
        <v>40</v>
      </c>
      <c r="U235" s="82">
        <v>200</v>
      </c>
      <c r="V235" s="82">
        <v>1</v>
      </c>
      <c r="W235" s="82">
        <v>8</v>
      </c>
      <c r="X235" s="82">
        <v>35</v>
      </c>
      <c r="Y235" s="38" t="s">
        <v>1383</v>
      </c>
      <c r="Z235" s="38" t="s">
        <v>213</v>
      </c>
    </row>
    <row r="236" s="1" customFormat="1" ht="60" customHeight="1" spans="1:26">
      <c r="A236" s="24">
        <v>221</v>
      </c>
      <c r="B236" s="14" t="s">
        <v>76</v>
      </c>
      <c r="C236" s="14" t="s">
        <v>202</v>
      </c>
      <c r="D236" s="14" t="s">
        <v>203</v>
      </c>
      <c r="E236" s="14" t="str">
        <f t="shared" si="16"/>
        <v>麻塘山乡</v>
      </c>
      <c r="F236" s="14" t="s">
        <v>316</v>
      </c>
      <c r="G236" s="20" t="s">
        <v>1384</v>
      </c>
      <c r="H236" s="14" t="s">
        <v>1385</v>
      </c>
      <c r="I236" s="24" t="str">
        <f t="shared" si="17"/>
        <v>新建</v>
      </c>
      <c r="J236" s="95" t="s">
        <v>431</v>
      </c>
      <c r="K236" s="24" t="s">
        <v>432</v>
      </c>
      <c r="L236" s="14" t="s">
        <v>84</v>
      </c>
      <c r="M236" s="14" t="s">
        <v>84</v>
      </c>
      <c r="N236" s="38" t="s">
        <v>1386</v>
      </c>
      <c r="O236" s="48" t="s">
        <v>932</v>
      </c>
      <c r="P236" s="49">
        <v>14</v>
      </c>
      <c r="Q236" s="49">
        <v>14</v>
      </c>
      <c r="R236" s="49"/>
      <c r="S236" s="82">
        <v>1</v>
      </c>
      <c r="T236" s="82">
        <v>63</v>
      </c>
      <c r="U236" s="82">
        <v>227</v>
      </c>
      <c r="V236" s="82">
        <v>1</v>
      </c>
      <c r="W236" s="82">
        <v>7</v>
      </c>
      <c r="X236" s="82">
        <v>24</v>
      </c>
      <c r="Y236" s="38" t="s">
        <v>1387</v>
      </c>
      <c r="Z236" s="53" t="s">
        <v>213</v>
      </c>
    </row>
    <row r="237" s="1" customFormat="1" ht="77" customHeight="1" spans="1:26">
      <c r="A237" s="24">
        <v>222</v>
      </c>
      <c r="B237" s="14" t="s">
        <v>76</v>
      </c>
      <c r="C237" s="14" t="s">
        <v>202</v>
      </c>
      <c r="D237" s="14" t="s">
        <v>203</v>
      </c>
      <c r="E237" s="14" t="s">
        <v>278</v>
      </c>
      <c r="F237" s="14" t="s">
        <v>1388</v>
      </c>
      <c r="G237" s="20" t="s">
        <v>1389</v>
      </c>
      <c r="H237" s="14" t="s">
        <v>1390</v>
      </c>
      <c r="I237" s="24" t="str">
        <f t="shared" si="17"/>
        <v>新建</v>
      </c>
      <c r="J237" s="66">
        <v>44866</v>
      </c>
      <c r="K237" s="24" t="s">
        <v>432</v>
      </c>
      <c r="L237" s="14" t="s">
        <v>84</v>
      </c>
      <c r="M237" s="14" t="s">
        <v>84</v>
      </c>
      <c r="N237" s="38" t="s">
        <v>1391</v>
      </c>
      <c r="O237" s="48" t="s">
        <v>1199</v>
      </c>
      <c r="P237" s="49">
        <v>25</v>
      </c>
      <c r="Q237" s="49">
        <v>25</v>
      </c>
      <c r="R237" s="49"/>
      <c r="S237" s="82">
        <v>1</v>
      </c>
      <c r="T237" s="82">
        <v>56</v>
      </c>
      <c r="U237" s="82">
        <v>241</v>
      </c>
      <c r="V237" s="82">
        <v>0</v>
      </c>
      <c r="W237" s="82">
        <v>22</v>
      </c>
      <c r="X237" s="82">
        <v>82</v>
      </c>
      <c r="Y237" s="38" t="s">
        <v>1392</v>
      </c>
      <c r="Z237" s="38" t="s">
        <v>213</v>
      </c>
    </row>
    <row r="238" s="1" customFormat="1" ht="60" customHeight="1" spans="1:26">
      <c r="A238" s="24">
        <v>223</v>
      </c>
      <c r="B238" s="14" t="s">
        <v>76</v>
      </c>
      <c r="C238" s="14" t="s">
        <v>202</v>
      </c>
      <c r="D238" s="14" t="s">
        <v>203</v>
      </c>
      <c r="E238" s="14" t="str">
        <f t="shared" si="16"/>
        <v>麻塘山乡</v>
      </c>
      <c r="F238" s="14" t="s">
        <v>1388</v>
      </c>
      <c r="G238" s="20" t="s">
        <v>1393</v>
      </c>
      <c r="H238" s="14" t="s">
        <v>1394</v>
      </c>
      <c r="I238" s="24" t="str">
        <f t="shared" si="17"/>
        <v>新建</v>
      </c>
      <c r="J238" s="66">
        <v>44866</v>
      </c>
      <c r="K238" s="24" t="s">
        <v>432</v>
      </c>
      <c r="L238" s="14" t="s">
        <v>84</v>
      </c>
      <c r="M238" s="14" t="s">
        <v>84</v>
      </c>
      <c r="N238" s="38" t="s">
        <v>1395</v>
      </c>
      <c r="O238" s="48" t="s">
        <v>788</v>
      </c>
      <c r="P238" s="49">
        <v>8</v>
      </c>
      <c r="Q238" s="49">
        <v>8</v>
      </c>
      <c r="R238" s="49"/>
      <c r="S238" s="82">
        <v>1</v>
      </c>
      <c r="T238" s="82">
        <v>35</v>
      </c>
      <c r="U238" s="82">
        <v>156</v>
      </c>
      <c r="V238" s="82">
        <v>0</v>
      </c>
      <c r="W238" s="82">
        <v>14</v>
      </c>
      <c r="X238" s="82">
        <v>42</v>
      </c>
      <c r="Y238" s="38" t="s">
        <v>1396</v>
      </c>
      <c r="Z238" s="38" t="s">
        <v>213</v>
      </c>
    </row>
    <row r="239" s="1" customFormat="1" ht="60" customHeight="1" spans="1:26">
      <c r="A239" s="24">
        <v>224</v>
      </c>
      <c r="B239" s="14" t="s">
        <v>76</v>
      </c>
      <c r="C239" s="14" t="s">
        <v>202</v>
      </c>
      <c r="D239" s="14" t="s">
        <v>203</v>
      </c>
      <c r="E239" s="14" t="s">
        <v>278</v>
      </c>
      <c r="F239" s="14" t="s">
        <v>286</v>
      </c>
      <c r="G239" s="20" t="s">
        <v>1397</v>
      </c>
      <c r="H239" s="14" t="s">
        <v>1398</v>
      </c>
      <c r="I239" s="24" t="str">
        <f>I250</f>
        <v>改造</v>
      </c>
      <c r="J239" s="44" t="s">
        <v>431</v>
      </c>
      <c r="K239" s="24" t="s">
        <v>432</v>
      </c>
      <c r="L239" s="14" t="s">
        <v>84</v>
      </c>
      <c r="M239" s="14" t="s">
        <v>84</v>
      </c>
      <c r="N239" s="38" t="s">
        <v>1399</v>
      </c>
      <c r="O239" s="48" t="s">
        <v>1400</v>
      </c>
      <c r="P239" s="49">
        <v>5</v>
      </c>
      <c r="Q239" s="49">
        <v>5</v>
      </c>
      <c r="R239" s="49"/>
      <c r="S239" s="82">
        <v>1</v>
      </c>
      <c r="T239" s="82">
        <v>32</v>
      </c>
      <c r="U239" s="82">
        <v>135</v>
      </c>
      <c r="V239" s="82">
        <v>1</v>
      </c>
      <c r="W239" s="82">
        <v>11</v>
      </c>
      <c r="X239" s="82">
        <v>26</v>
      </c>
      <c r="Y239" s="38" t="s">
        <v>1401</v>
      </c>
      <c r="Z239" s="38" t="s">
        <v>213</v>
      </c>
    </row>
    <row r="240" s="1" customFormat="1" ht="60" customHeight="1" spans="1:26">
      <c r="A240" s="24">
        <v>225</v>
      </c>
      <c r="B240" s="14" t="s">
        <v>76</v>
      </c>
      <c r="C240" s="14" t="s">
        <v>202</v>
      </c>
      <c r="D240" s="14" t="s">
        <v>203</v>
      </c>
      <c r="E240" s="14" t="s">
        <v>278</v>
      </c>
      <c r="F240" s="14" t="s">
        <v>286</v>
      </c>
      <c r="G240" s="20" t="s">
        <v>1402</v>
      </c>
      <c r="H240" s="14" t="s">
        <v>1403</v>
      </c>
      <c r="I240" s="24" t="str">
        <f>I239</f>
        <v>改造</v>
      </c>
      <c r="J240" s="95" t="s">
        <v>431</v>
      </c>
      <c r="K240" s="24" t="s">
        <v>432</v>
      </c>
      <c r="L240" s="14" t="s">
        <v>84</v>
      </c>
      <c r="M240" s="14" t="s">
        <v>84</v>
      </c>
      <c r="N240" s="38" t="s">
        <v>1404</v>
      </c>
      <c r="O240" s="48" t="s">
        <v>1405</v>
      </c>
      <c r="P240" s="49">
        <v>6</v>
      </c>
      <c r="Q240" s="49">
        <v>6</v>
      </c>
      <c r="R240" s="49"/>
      <c r="S240" s="82">
        <v>1</v>
      </c>
      <c r="T240" s="82">
        <v>25</v>
      </c>
      <c r="U240" s="82">
        <v>120</v>
      </c>
      <c r="V240" s="82">
        <v>1</v>
      </c>
      <c r="W240" s="82">
        <v>5</v>
      </c>
      <c r="X240" s="82">
        <v>23</v>
      </c>
      <c r="Y240" s="38" t="s">
        <v>1406</v>
      </c>
      <c r="Z240" s="38" t="s">
        <v>213</v>
      </c>
    </row>
    <row r="241" s="1" customFormat="1" ht="60" customHeight="1" spans="1:26">
      <c r="A241" s="24">
        <v>226</v>
      </c>
      <c r="B241" s="14" t="s">
        <v>76</v>
      </c>
      <c r="C241" s="14" t="s">
        <v>202</v>
      </c>
      <c r="D241" s="14" t="s">
        <v>203</v>
      </c>
      <c r="E241" s="14" t="s">
        <v>278</v>
      </c>
      <c r="F241" s="14" t="s">
        <v>1407</v>
      </c>
      <c r="G241" s="20" t="s">
        <v>1408</v>
      </c>
      <c r="H241" s="14" t="s">
        <v>1409</v>
      </c>
      <c r="I241" s="24" t="str">
        <f>I248</f>
        <v>新建</v>
      </c>
      <c r="J241" s="95" t="s">
        <v>431</v>
      </c>
      <c r="K241" s="24" t="s">
        <v>432</v>
      </c>
      <c r="L241" s="14" t="s">
        <v>84</v>
      </c>
      <c r="M241" s="14" t="s">
        <v>84</v>
      </c>
      <c r="N241" s="38" t="s">
        <v>1410</v>
      </c>
      <c r="O241" s="48" t="s">
        <v>1411</v>
      </c>
      <c r="P241" s="49">
        <v>7</v>
      </c>
      <c r="Q241" s="49">
        <v>7</v>
      </c>
      <c r="R241" s="49"/>
      <c r="S241" s="82">
        <v>1</v>
      </c>
      <c r="T241" s="82">
        <v>108</v>
      </c>
      <c r="U241" s="82">
        <v>378</v>
      </c>
      <c r="V241" s="82"/>
      <c r="W241" s="82">
        <v>20</v>
      </c>
      <c r="X241" s="82">
        <v>69</v>
      </c>
      <c r="Y241" s="38" t="s">
        <v>1412</v>
      </c>
      <c r="Z241" s="38" t="s">
        <v>213</v>
      </c>
    </row>
    <row r="242" s="1" customFormat="1" ht="72" customHeight="1" spans="1:26">
      <c r="A242" s="24">
        <v>227</v>
      </c>
      <c r="B242" s="14" t="s">
        <v>76</v>
      </c>
      <c r="C242" s="14" t="s">
        <v>202</v>
      </c>
      <c r="D242" s="14" t="s">
        <v>203</v>
      </c>
      <c r="E242" s="14" t="str">
        <f>E241</f>
        <v>麻塘山乡</v>
      </c>
      <c r="F242" s="14" t="str">
        <f>F241</f>
        <v>横排村</v>
      </c>
      <c r="G242" s="20" t="s">
        <v>1413</v>
      </c>
      <c r="H242" s="14" t="s">
        <v>1414</v>
      </c>
      <c r="I242" s="24" t="str">
        <f>I241</f>
        <v>新建</v>
      </c>
      <c r="J242" s="95" t="s">
        <v>431</v>
      </c>
      <c r="K242" s="24" t="s">
        <v>432</v>
      </c>
      <c r="L242" s="14" t="s">
        <v>84</v>
      </c>
      <c r="M242" s="14" t="s">
        <v>84</v>
      </c>
      <c r="N242" s="38" t="s">
        <v>1415</v>
      </c>
      <c r="O242" s="48" t="s">
        <v>1416</v>
      </c>
      <c r="P242" s="49">
        <v>8</v>
      </c>
      <c r="Q242" s="49">
        <v>8</v>
      </c>
      <c r="R242" s="49"/>
      <c r="S242" s="82">
        <v>1</v>
      </c>
      <c r="T242" s="82">
        <v>78</v>
      </c>
      <c r="U242" s="82">
        <v>288</v>
      </c>
      <c r="V242" s="82"/>
      <c r="W242" s="82">
        <v>18</v>
      </c>
      <c r="X242" s="82">
        <v>65</v>
      </c>
      <c r="Y242" s="38" t="s">
        <v>1417</v>
      </c>
      <c r="Z242" s="38" t="s">
        <v>213</v>
      </c>
    </row>
    <row r="243" s="1" customFormat="1" ht="62" customHeight="1" spans="1:26">
      <c r="A243" s="24">
        <v>228</v>
      </c>
      <c r="B243" s="14" t="s">
        <v>76</v>
      </c>
      <c r="C243" s="14" t="s">
        <v>202</v>
      </c>
      <c r="D243" s="14" t="s">
        <v>203</v>
      </c>
      <c r="E243" s="14" t="s">
        <v>278</v>
      </c>
      <c r="F243" s="14" t="s">
        <v>1418</v>
      </c>
      <c r="G243" s="20" t="s">
        <v>1419</v>
      </c>
      <c r="H243" s="14" t="s">
        <v>1420</v>
      </c>
      <c r="I243" s="24" t="str">
        <f>I224</f>
        <v>改造</v>
      </c>
      <c r="J243" s="95" t="s">
        <v>431</v>
      </c>
      <c r="K243" s="24" t="s">
        <v>432</v>
      </c>
      <c r="L243" s="14" t="s">
        <v>84</v>
      </c>
      <c r="M243" s="14" t="s">
        <v>84</v>
      </c>
      <c r="N243" s="38" t="s">
        <v>1421</v>
      </c>
      <c r="O243" s="48" t="s">
        <v>1422</v>
      </c>
      <c r="P243" s="49">
        <v>13</v>
      </c>
      <c r="Q243" s="49">
        <v>13</v>
      </c>
      <c r="R243" s="49"/>
      <c r="S243" s="82">
        <v>1</v>
      </c>
      <c r="T243" s="82">
        <v>30</v>
      </c>
      <c r="U243" s="82">
        <v>120</v>
      </c>
      <c r="V243" s="82"/>
      <c r="W243" s="82">
        <v>12</v>
      </c>
      <c r="X243" s="82">
        <v>30</v>
      </c>
      <c r="Y243" s="38" t="s">
        <v>1423</v>
      </c>
      <c r="Z243" s="38" t="s">
        <v>213</v>
      </c>
    </row>
    <row r="244" s="1" customFormat="1" ht="62" customHeight="1" spans="1:26">
      <c r="A244" s="24">
        <v>229</v>
      </c>
      <c r="B244" s="14" t="s">
        <v>76</v>
      </c>
      <c r="C244" s="14" t="s">
        <v>202</v>
      </c>
      <c r="D244" s="14" t="s">
        <v>203</v>
      </c>
      <c r="E244" s="14" t="s">
        <v>278</v>
      </c>
      <c r="F244" s="14" t="s">
        <v>1424</v>
      </c>
      <c r="G244" s="20" t="s">
        <v>1425</v>
      </c>
      <c r="H244" s="14" t="s">
        <v>1426</v>
      </c>
      <c r="I244" s="24" t="s">
        <v>349</v>
      </c>
      <c r="J244" s="95" t="s">
        <v>431</v>
      </c>
      <c r="K244" s="24" t="s">
        <v>432</v>
      </c>
      <c r="L244" s="14" t="s">
        <v>84</v>
      </c>
      <c r="M244" s="14" t="s">
        <v>84</v>
      </c>
      <c r="N244" s="38" t="s">
        <v>1427</v>
      </c>
      <c r="O244" s="48" t="s">
        <v>1428</v>
      </c>
      <c r="P244" s="49">
        <v>116</v>
      </c>
      <c r="Q244" s="49">
        <v>116</v>
      </c>
      <c r="R244" s="49"/>
      <c r="S244" s="82">
        <v>1</v>
      </c>
      <c r="T244" s="82">
        <v>316</v>
      </c>
      <c r="U244" s="82">
        <v>1074</v>
      </c>
      <c r="V244" s="82"/>
      <c r="W244" s="82">
        <v>40</v>
      </c>
      <c r="X244" s="82">
        <v>177</v>
      </c>
      <c r="Y244" s="38" t="s">
        <v>1429</v>
      </c>
      <c r="Z244" s="38" t="s">
        <v>213</v>
      </c>
    </row>
    <row r="245" s="1" customFormat="1" ht="62" customHeight="1" spans="1:26">
      <c r="A245" s="24">
        <v>230</v>
      </c>
      <c r="B245" s="14" t="s">
        <v>76</v>
      </c>
      <c r="C245" s="14" t="s">
        <v>202</v>
      </c>
      <c r="D245" s="14" t="s">
        <v>203</v>
      </c>
      <c r="E245" s="14" t="str">
        <f>E244</f>
        <v>麻塘山乡</v>
      </c>
      <c r="F245" s="14" t="s">
        <v>1424</v>
      </c>
      <c r="G245" s="20" t="s">
        <v>1430</v>
      </c>
      <c r="H245" s="14" t="s">
        <v>1431</v>
      </c>
      <c r="I245" s="24" t="s">
        <v>349</v>
      </c>
      <c r="J245" s="95" t="s">
        <v>431</v>
      </c>
      <c r="K245" s="24" t="s">
        <v>432</v>
      </c>
      <c r="L245" s="14" t="s">
        <v>84</v>
      </c>
      <c r="M245" s="14" t="s">
        <v>84</v>
      </c>
      <c r="N245" s="38" t="s">
        <v>1432</v>
      </c>
      <c r="O245" s="48" t="s">
        <v>1433</v>
      </c>
      <c r="P245" s="49">
        <v>55</v>
      </c>
      <c r="Q245" s="49">
        <v>55</v>
      </c>
      <c r="R245" s="49"/>
      <c r="S245" s="82">
        <v>1</v>
      </c>
      <c r="T245" s="82">
        <v>172</v>
      </c>
      <c r="U245" s="82">
        <v>485</v>
      </c>
      <c r="V245" s="82"/>
      <c r="W245" s="82">
        <v>21</v>
      </c>
      <c r="X245" s="82">
        <v>84</v>
      </c>
      <c r="Y245" s="38" t="s">
        <v>1434</v>
      </c>
      <c r="Z245" s="38" t="s">
        <v>213</v>
      </c>
    </row>
    <row r="246" s="1" customFormat="1" ht="62" customHeight="1" spans="1:26">
      <c r="A246" s="24">
        <v>231</v>
      </c>
      <c r="B246" s="14" t="s">
        <v>76</v>
      </c>
      <c r="C246" s="14" t="s">
        <v>202</v>
      </c>
      <c r="D246" s="14" t="s">
        <v>203</v>
      </c>
      <c r="E246" s="14" t="s">
        <v>278</v>
      </c>
      <c r="F246" s="14" t="s">
        <v>1435</v>
      </c>
      <c r="G246" s="20" t="s">
        <v>1436</v>
      </c>
      <c r="H246" s="14" t="s">
        <v>1437</v>
      </c>
      <c r="I246" s="24" t="s">
        <v>349</v>
      </c>
      <c r="J246" s="95" t="s">
        <v>431</v>
      </c>
      <c r="K246" s="24" t="s">
        <v>432</v>
      </c>
      <c r="L246" s="14" t="s">
        <v>84</v>
      </c>
      <c r="M246" s="14" t="s">
        <v>84</v>
      </c>
      <c r="N246" s="38" t="s">
        <v>1438</v>
      </c>
      <c r="O246" s="48" t="s">
        <v>1439</v>
      </c>
      <c r="P246" s="49">
        <v>85</v>
      </c>
      <c r="Q246" s="49">
        <v>85</v>
      </c>
      <c r="R246" s="49"/>
      <c r="S246" s="82">
        <v>1</v>
      </c>
      <c r="T246" s="82">
        <v>267</v>
      </c>
      <c r="U246" s="82">
        <v>938</v>
      </c>
      <c r="V246" s="82"/>
      <c r="W246" s="82">
        <v>50</v>
      </c>
      <c r="X246" s="82">
        <v>165</v>
      </c>
      <c r="Y246" s="38" t="s">
        <v>1440</v>
      </c>
      <c r="Z246" s="38" t="s">
        <v>939</v>
      </c>
    </row>
    <row r="247" s="1" customFormat="1" ht="72" customHeight="1" spans="1:26">
      <c r="A247" s="24">
        <v>232</v>
      </c>
      <c r="B247" s="20" t="s">
        <v>76</v>
      </c>
      <c r="C247" s="20" t="s">
        <v>202</v>
      </c>
      <c r="D247" s="20" t="s">
        <v>203</v>
      </c>
      <c r="E247" s="20" t="s">
        <v>1441</v>
      </c>
      <c r="F247" s="20" t="s">
        <v>1442</v>
      </c>
      <c r="G247" s="20" t="s">
        <v>1443</v>
      </c>
      <c r="H247" s="20" t="s">
        <v>1444</v>
      </c>
      <c r="I247" s="86" t="s">
        <v>83</v>
      </c>
      <c r="J247" s="65">
        <v>44866</v>
      </c>
      <c r="K247" s="66">
        <v>45017</v>
      </c>
      <c r="L247" s="14" t="s">
        <v>84</v>
      </c>
      <c r="M247" s="14" t="s">
        <v>84</v>
      </c>
      <c r="N247" s="64" t="s">
        <v>1445</v>
      </c>
      <c r="O247" s="48" t="s">
        <v>1446</v>
      </c>
      <c r="P247" s="49">
        <v>15</v>
      </c>
      <c r="Q247" s="49">
        <v>15</v>
      </c>
      <c r="R247" s="49"/>
      <c r="S247" s="82">
        <v>1</v>
      </c>
      <c r="T247" s="82">
        <v>82</v>
      </c>
      <c r="U247" s="82">
        <v>262</v>
      </c>
      <c r="V247" s="82"/>
      <c r="W247" s="82">
        <v>13</v>
      </c>
      <c r="X247" s="82">
        <v>48</v>
      </c>
      <c r="Y247" s="64" t="s">
        <v>1447</v>
      </c>
      <c r="Z247" s="64" t="s">
        <v>213</v>
      </c>
    </row>
    <row r="248" s="1" customFormat="1" ht="72" customHeight="1" spans="1:26">
      <c r="A248" s="24">
        <v>233</v>
      </c>
      <c r="B248" s="20" t="s">
        <v>76</v>
      </c>
      <c r="C248" s="20" t="s">
        <v>202</v>
      </c>
      <c r="D248" s="20" t="s">
        <v>203</v>
      </c>
      <c r="E248" s="20" t="s">
        <v>1441</v>
      </c>
      <c r="F248" s="20" t="s">
        <v>1448</v>
      </c>
      <c r="G248" s="20" t="s">
        <v>1449</v>
      </c>
      <c r="H248" s="20" t="s">
        <v>1450</v>
      </c>
      <c r="I248" s="86" t="s">
        <v>83</v>
      </c>
      <c r="J248" s="65">
        <v>44866</v>
      </c>
      <c r="K248" s="66">
        <v>45017</v>
      </c>
      <c r="L248" s="14" t="s">
        <v>84</v>
      </c>
      <c r="M248" s="14" t="s">
        <v>84</v>
      </c>
      <c r="N248" s="64" t="s">
        <v>1451</v>
      </c>
      <c r="O248" s="48" t="s">
        <v>1405</v>
      </c>
      <c r="P248" s="49">
        <v>14</v>
      </c>
      <c r="Q248" s="49">
        <v>14</v>
      </c>
      <c r="R248" s="49"/>
      <c r="S248" s="82">
        <v>2</v>
      </c>
      <c r="T248" s="82">
        <v>39</v>
      </c>
      <c r="U248" s="82">
        <v>143</v>
      </c>
      <c r="V248" s="82">
        <v>1</v>
      </c>
      <c r="W248" s="82">
        <v>7</v>
      </c>
      <c r="X248" s="82">
        <v>22</v>
      </c>
      <c r="Y248" s="64" t="s">
        <v>1452</v>
      </c>
      <c r="Z248" s="64" t="s">
        <v>213</v>
      </c>
    </row>
    <row r="249" s="1" customFormat="1" ht="67" customHeight="1" spans="1:26">
      <c r="A249" s="24">
        <v>234</v>
      </c>
      <c r="B249" s="14" t="s">
        <v>76</v>
      </c>
      <c r="C249" s="14" t="s">
        <v>202</v>
      </c>
      <c r="D249" s="14" t="s">
        <v>203</v>
      </c>
      <c r="E249" s="14" t="s">
        <v>158</v>
      </c>
      <c r="F249" s="14" t="s">
        <v>1453</v>
      </c>
      <c r="G249" s="20" t="s">
        <v>1454</v>
      </c>
      <c r="H249" s="14" t="s">
        <v>1455</v>
      </c>
      <c r="I249" s="14" t="s">
        <v>349</v>
      </c>
      <c r="J249" s="29" t="s">
        <v>431</v>
      </c>
      <c r="K249" s="29" t="s">
        <v>432</v>
      </c>
      <c r="L249" s="14" t="s">
        <v>84</v>
      </c>
      <c r="M249" s="14" t="s">
        <v>84</v>
      </c>
      <c r="N249" s="38" t="s">
        <v>1456</v>
      </c>
      <c r="O249" s="14" t="s">
        <v>1457</v>
      </c>
      <c r="P249" s="28">
        <v>47</v>
      </c>
      <c r="Q249" s="28">
        <v>47</v>
      </c>
      <c r="R249" s="28"/>
      <c r="S249" s="69">
        <v>1</v>
      </c>
      <c r="T249" s="69">
        <v>278</v>
      </c>
      <c r="U249" s="69">
        <v>887</v>
      </c>
      <c r="V249" s="69">
        <v>1</v>
      </c>
      <c r="W249" s="69">
        <v>48</v>
      </c>
      <c r="X249" s="69">
        <v>162</v>
      </c>
      <c r="Y249" s="38" t="s">
        <v>1458</v>
      </c>
      <c r="Z249" s="38" t="s">
        <v>213</v>
      </c>
    </row>
    <row r="250" s="1" customFormat="1" ht="65" customHeight="1" spans="1:26">
      <c r="A250" s="24">
        <v>235</v>
      </c>
      <c r="B250" s="14" t="s">
        <v>76</v>
      </c>
      <c r="C250" s="14" t="s">
        <v>202</v>
      </c>
      <c r="D250" s="14" t="s">
        <v>203</v>
      </c>
      <c r="E250" s="14" t="s">
        <v>158</v>
      </c>
      <c r="F250" s="14" t="s">
        <v>1459</v>
      </c>
      <c r="G250" s="20" t="s">
        <v>1460</v>
      </c>
      <c r="H250" s="14" t="s">
        <v>1461</v>
      </c>
      <c r="I250" s="14" t="s">
        <v>349</v>
      </c>
      <c r="J250" s="29" t="s">
        <v>431</v>
      </c>
      <c r="K250" s="29" t="s">
        <v>432</v>
      </c>
      <c r="L250" s="14" t="s">
        <v>84</v>
      </c>
      <c r="M250" s="14" t="s">
        <v>84</v>
      </c>
      <c r="N250" s="38" t="s">
        <v>1462</v>
      </c>
      <c r="O250" s="14" t="s">
        <v>1463</v>
      </c>
      <c r="P250" s="28">
        <v>32</v>
      </c>
      <c r="Q250" s="28">
        <v>32</v>
      </c>
      <c r="R250" s="28"/>
      <c r="S250" s="69">
        <v>1</v>
      </c>
      <c r="T250" s="69">
        <v>82</v>
      </c>
      <c r="U250" s="69">
        <v>323</v>
      </c>
      <c r="V250" s="69">
        <v>1</v>
      </c>
      <c r="W250" s="69">
        <v>22</v>
      </c>
      <c r="X250" s="69">
        <v>112</v>
      </c>
      <c r="Y250" s="38" t="s">
        <v>1464</v>
      </c>
      <c r="Z250" s="38" t="s">
        <v>213</v>
      </c>
    </row>
    <row r="251" s="1" customFormat="1" ht="65" customHeight="1" spans="1:26">
      <c r="A251" s="24">
        <v>236</v>
      </c>
      <c r="B251" s="14" t="s">
        <v>76</v>
      </c>
      <c r="C251" s="14" t="s">
        <v>202</v>
      </c>
      <c r="D251" s="14" t="s">
        <v>203</v>
      </c>
      <c r="E251" s="14" t="s">
        <v>1465</v>
      </c>
      <c r="F251" s="14" t="s">
        <v>1466</v>
      </c>
      <c r="G251" s="20" t="s">
        <v>1467</v>
      </c>
      <c r="H251" s="14" t="s">
        <v>1468</v>
      </c>
      <c r="I251" s="24" t="str">
        <f>I393</f>
        <v>新建</v>
      </c>
      <c r="J251" s="65">
        <v>44866</v>
      </c>
      <c r="K251" s="66">
        <v>45017</v>
      </c>
      <c r="L251" s="14" t="s">
        <v>84</v>
      </c>
      <c r="M251" s="14" t="s">
        <v>84</v>
      </c>
      <c r="N251" s="38" t="s">
        <v>1469</v>
      </c>
      <c r="O251" s="48" t="s">
        <v>1470</v>
      </c>
      <c r="P251" s="49">
        <v>43</v>
      </c>
      <c r="Q251" s="49">
        <v>43</v>
      </c>
      <c r="R251" s="49"/>
      <c r="S251" s="82">
        <v>1</v>
      </c>
      <c r="T251" s="82">
        <v>120</v>
      </c>
      <c r="U251" s="82">
        <v>356</v>
      </c>
      <c r="V251" s="82">
        <v>0</v>
      </c>
      <c r="W251" s="82">
        <v>12</v>
      </c>
      <c r="X251" s="82">
        <v>39</v>
      </c>
      <c r="Y251" s="38" t="s">
        <v>1471</v>
      </c>
      <c r="Z251" s="38" t="s">
        <v>222</v>
      </c>
    </row>
    <row r="252" s="1" customFormat="1" ht="65" customHeight="1" spans="1:26">
      <c r="A252" s="24">
        <v>237</v>
      </c>
      <c r="B252" s="20" t="s">
        <v>76</v>
      </c>
      <c r="C252" s="20" t="s">
        <v>202</v>
      </c>
      <c r="D252" s="20" t="s">
        <v>203</v>
      </c>
      <c r="E252" s="20" t="s">
        <v>1472</v>
      </c>
      <c r="F252" s="20" t="s">
        <v>1473</v>
      </c>
      <c r="G252" s="20" t="s">
        <v>1474</v>
      </c>
      <c r="H252" s="20" t="s">
        <v>1475</v>
      </c>
      <c r="I252" s="86" t="s">
        <v>349</v>
      </c>
      <c r="J252" s="65">
        <v>44866</v>
      </c>
      <c r="K252" s="66">
        <v>45017</v>
      </c>
      <c r="L252" s="14" t="s">
        <v>84</v>
      </c>
      <c r="M252" s="14" t="s">
        <v>84</v>
      </c>
      <c r="N252" s="64" t="s">
        <v>1476</v>
      </c>
      <c r="O252" s="48" t="s">
        <v>1477</v>
      </c>
      <c r="P252" s="49">
        <v>29</v>
      </c>
      <c r="Q252" s="49">
        <v>29</v>
      </c>
      <c r="R252" s="49"/>
      <c r="S252" s="82">
        <v>1</v>
      </c>
      <c r="T252" s="82">
        <v>80</v>
      </c>
      <c r="U252" s="82">
        <v>220</v>
      </c>
      <c r="V252" s="82">
        <v>1</v>
      </c>
      <c r="W252" s="82">
        <v>15</v>
      </c>
      <c r="X252" s="82">
        <v>46</v>
      </c>
      <c r="Y252" s="64" t="s">
        <v>1478</v>
      </c>
      <c r="Z252" s="64" t="s">
        <v>1479</v>
      </c>
    </row>
    <row r="253" s="1" customFormat="1" ht="101" customHeight="1" spans="1:26">
      <c r="A253" s="24">
        <v>238</v>
      </c>
      <c r="B253" s="20" t="s">
        <v>76</v>
      </c>
      <c r="C253" s="20" t="s">
        <v>202</v>
      </c>
      <c r="D253" s="20" t="s">
        <v>203</v>
      </c>
      <c r="E253" s="20" t="s">
        <v>1472</v>
      </c>
      <c r="F253" s="20" t="s">
        <v>1480</v>
      </c>
      <c r="G253" s="20" t="s">
        <v>1481</v>
      </c>
      <c r="H253" s="20" t="s">
        <v>1482</v>
      </c>
      <c r="I253" s="86" t="s">
        <v>83</v>
      </c>
      <c r="J253" s="65">
        <v>44866</v>
      </c>
      <c r="K253" s="66">
        <v>45017</v>
      </c>
      <c r="L253" s="14" t="s">
        <v>84</v>
      </c>
      <c r="M253" s="14" t="s">
        <v>84</v>
      </c>
      <c r="N253" s="64" t="s">
        <v>1483</v>
      </c>
      <c r="O253" s="48" t="s">
        <v>1484</v>
      </c>
      <c r="P253" s="49">
        <v>24</v>
      </c>
      <c r="Q253" s="49">
        <v>24</v>
      </c>
      <c r="R253" s="49"/>
      <c r="S253" s="82"/>
      <c r="T253" s="82">
        <v>81</v>
      </c>
      <c r="U253" s="82">
        <v>325</v>
      </c>
      <c r="V253" s="82"/>
      <c r="W253" s="82">
        <v>13</v>
      </c>
      <c r="X253" s="82">
        <v>42</v>
      </c>
      <c r="Y253" s="64" t="s">
        <v>1485</v>
      </c>
      <c r="Z253" s="64" t="s">
        <v>1486</v>
      </c>
    </row>
    <row r="254" s="1" customFormat="1" ht="82" customHeight="1" spans="1:26">
      <c r="A254" s="24">
        <v>239</v>
      </c>
      <c r="B254" s="20" t="s">
        <v>76</v>
      </c>
      <c r="C254" s="20" t="s">
        <v>202</v>
      </c>
      <c r="D254" s="20" t="s">
        <v>203</v>
      </c>
      <c r="E254" s="20" t="s">
        <v>1472</v>
      </c>
      <c r="F254" s="20" t="s">
        <v>1487</v>
      </c>
      <c r="G254" s="20" t="s">
        <v>1488</v>
      </c>
      <c r="H254" s="20" t="s">
        <v>1489</v>
      </c>
      <c r="I254" s="86" t="s">
        <v>349</v>
      </c>
      <c r="J254" s="65">
        <v>44866</v>
      </c>
      <c r="K254" s="94">
        <v>45017</v>
      </c>
      <c r="L254" s="14" t="s">
        <v>84</v>
      </c>
      <c r="M254" s="14" t="s">
        <v>84</v>
      </c>
      <c r="N254" s="64" t="s">
        <v>1490</v>
      </c>
      <c r="O254" s="48" t="s">
        <v>1491</v>
      </c>
      <c r="P254" s="49">
        <v>31</v>
      </c>
      <c r="Q254" s="49">
        <v>31</v>
      </c>
      <c r="R254" s="49"/>
      <c r="S254" s="82">
        <v>1</v>
      </c>
      <c r="T254" s="82">
        <v>82</v>
      </c>
      <c r="U254" s="82">
        <v>300</v>
      </c>
      <c r="V254" s="82"/>
      <c r="W254" s="82">
        <v>12</v>
      </c>
      <c r="X254" s="82">
        <v>46</v>
      </c>
      <c r="Y254" s="64" t="s">
        <v>1492</v>
      </c>
      <c r="Z254" s="64" t="s">
        <v>1493</v>
      </c>
    </row>
    <row r="255" s="1" customFormat="1" ht="65" customHeight="1" spans="1:26">
      <c r="A255" s="24">
        <v>240</v>
      </c>
      <c r="B255" s="14" t="s">
        <v>76</v>
      </c>
      <c r="C255" s="14" t="s">
        <v>202</v>
      </c>
      <c r="D255" s="14" t="s">
        <v>203</v>
      </c>
      <c r="E255" s="14" t="str">
        <f>E258</f>
        <v>滩头镇</v>
      </c>
      <c r="F255" s="14" t="s">
        <v>664</v>
      </c>
      <c r="G255" s="20" t="s">
        <v>1494</v>
      </c>
      <c r="H255" s="14" t="s">
        <v>1495</v>
      </c>
      <c r="I255" s="14" t="s">
        <v>349</v>
      </c>
      <c r="J255" s="29" t="s">
        <v>431</v>
      </c>
      <c r="K255" s="29" t="s">
        <v>432</v>
      </c>
      <c r="L255" s="14" t="s">
        <v>84</v>
      </c>
      <c r="M255" s="14" t="s">
        <v>84</v>
      </c>
      <c r="N255" s="38" t="s">
        <v>1496</v>
      </c>
      <c r="O255" s="48" t="s">
        <v>890</v>
      </c>
      <c r="P255" s="28">
        <v>24</v>
      </c>
      <c r="Q255" s="28">
        <v>24</v>
      </c>
      <c r="R255" s="49"/>
      <c r="S255" s="82">
        <v>1</v>
      </c>
      <c r="T255" s="82">
        <v>195</v>
      </c>
      <c r="U255" s="82">
        <v>737</v>
      </c>
      <c r="V255" s="82">
        <v>0</v>
      </c>
      <c r="W255" s="82">
        <v>41</v>
      </c>
      <c r="X255" s="82">
        <v>158</v>
      </c>
      <c r="Y255" s="38" t="s">
        <v>669</v>
      </c>
      <c r="Z255" s="38" t="s">
        <v>309</v>
      </c>
    </row>
    <row r="256" s="1" customFormat="1" ht="65" customHeight="1" spans="1:26">
      <c r="A256" s="24">
        <v>241</v>
      </c>
      <c r="B256" s="14" t="s">
        <v>76</v>
      </c>
      <c r="C256" s="14" t="s">
        <v>202</v>
      </c>
      <c r="D256" s="14" t="s">
        <v>203</v>
      </c>
      <c r="E256" s="14" t="s">
        <v>427</v>
      </c>
      <c r="F256" s="14" t="s">
        <v>428</v>
      </c>
      <c r="G256" s="20" t="s">
        <v>1497</v>
      </c>
      <c r="H256" s="14" t="s">
        <v>1498</v>
      </c>
      <c r="I256" s="14" t="s">
        <v>349</v>
      </c>
      <c r="J256" s="29" t="s">
        <v>431</v>
      </c>
      <c r="K256" s="29" t="s">
        <v>432</v>
      </c>
      <c r="L256" s="14" t="s">
        <v>84</v>
      </c>
      <c r="M256" s="14" t="s">
        <v>84</v>
      </c>
      <c r="N256" s="38" t="s">
        <v>1499</v>
      </c>
      <c r="O256" s="48" t="s">
        <v>1247</v>
      </c>
      <c r="P256" s="28">
        <v>7</v>
      </c>
      <c r="Q256" s="28">
        <v>7</v>
      </c>
      <c r="R256" s="49"/>
      <c r="S256" s="82">
        <v>1</v>
      </c>
      <c r="T256" s="82">
        <v>68</v>
      </c>
      <c r="U256" s="82">
        <v>410</v>
      </c>
      <c r="V256" s="82">
        <v>1</v>
      </c>
      <c r="W256" s="82">
        <v>29</v>
      </c>
      <c r="X256" s="82">
        <v>88</v>
      </c>
      <c r="Y256" s="38" t="s">
        <v>1500</v>
      </c>
      <c r="Z256" s="38" t="s">
        <v>309</v>
      </c>
    </row>
    <row r="257" s="1" customFormat="1" ht="65" customHeight="1" spans="1:26">
      <c r="A257" s="24">
        <v>242</v>
      </c>
      <c r="B257" s="14" t="s">
        <v>76</v>
      </c>
      <c r="C257" s="14" t="s">
        <v>202</v>
      </c>
      <c r="D257" s="14" t="s">
        <v>203</v>
      </c>
      <c r="E257" s="14" t="s">
        <v>427</v>
      </c>
      <c r="F257" s="14" t="s">
        <v>428</v>
      </c>
      <c r="G257" s="20" t="s">
        <v>1501</v>
      </c>
      <c r="H257" s="14" t="s">
        <v>1502</v>
      </c>
      <c r="I257" s="14" t="s">
        <v>349</v>
      </c>
      <c r="J257" s="29" t="s">
        <v>431</v>
      </c>
      <c r="K257" s="29" t="s">
        <v>432</v>
      </c>
      <c r="L257" s="14" t="s">
        <v>84</v>
      </c>
      <c r="M257" s="14" t="s">
        <v>84</v>
      </c>
      <c r="N257" s="38" t="s">
        <v>1503</v>
      </c>
      <c r="O257" s="48" t="s">
        <v>949</v>
      </c>
      <c r="P257" s="28">
        <v>18</v>
      </c>
      <c r="Q257" s="28">
        <v>18</v>
      </c>
      <c r="R257" s="49"/>
      <c r="S257" s="82">
        <v>1</v>
      </c>
      <c r="T257" s="82">
        <v>70</v>
      </c>
      <c r="U257" s="82">
        <v>480</v>
      </c>
      <c r="V257" s="82">
        <v>1</v>
      </c>
      <c r="W257" s="82">
        <v>30</v>
      </c>
      <c r="X257" s="82">
        <v>90</v>
      </c>
      <c r="Y257" s="38" t="s">
        <v>1504</v>
      </c>
      <c r="Z257" s="38" t="s">
        <v>309</v>
      </c>
    </row>
    <row r="258" s="1" customFormat="1" ht="65" customHeight="1" spans="1:26">
      <c r="A258" s="24">
        <v>243</v>
      </c>
      <c r="B258" s="14" t="s">
        <v>76</v>
      </c>
      <c r="C258" s="14" t="s">
        <v>202</v>
      </c>
      <c r="D258" s="14" t="s">
        <v>203</v>
      </c>
      <c r="E258" s="14" t="s">
        <v>427</v>
      </c>
      <c r="F258" s="14" t="s">
        <v>428</v>
      </c>
      <c r="G258" s="20" t="s">
        <v>1505</v>
      </c>
      <c r="H258" s="14" t="s">
        <v>1506</v>
      </c>
      <c r="I258" s="14" t="s">
        <v>349</v>
      </c>
      <c r="J258" s="29" t="s">
        <v>431</v>
      </c>
      <c r="K258" s="29" t="s">
        <v>432</v>
      </c>
      <c r="L258" s="14" t="s">
        <v>84</v>
      </c>
      <c r="M258" s="14" t="s">
        <v>84</v>
      </c>
      <c r="N258" s="38" t="s">
        <v>1507</v>
      </c>
      <c r="O258" s="48" t="s">
        <v>1508</v>
      </c>
      <c r="P258" s="28">
        <v>9</v>
      </c>
      <c r="Q258" s="28">
        <v>9</v>
      </c>
      <c r="R258" s="49"/>
      <c r="S258" s="82">
        <v>1</v>
      </c>
      <c r="T258" s="82">
        <v>87</v>
      </c>
      <c r="U258" s="82">
        <v>760</v>
      </c>
      <c r="V258" s="82">
        <v>1</v>
      </c>
      <c r="W258" s="82">
        <v>42</v>
      </c>
      <c r="X258" s="82">
        <v>245</v>
      </c>
      <c r="Y258" s="38" t="s">
        <v>1509</v>
      </c>
      <c r="Z258" s="38" t="s">
        <v>309</v>
      </c>
    </row>
    <row r="259" s="1" customFormat="1" ht="65" customHeight="1" spans="1:26">
      <c r="A259" s="24">
        <v>244</v>
      </c>
      <c r="B259" s="14" t="s">
        <v>76</v>
      </c>
      <c r="C259" s="14" t="s">
        <v>202</v>
      </c>
      <c r="D259" s="14" t="s">
        <v>203</v>
      </c>
      <c r="E259" s="14" t="s">
        <v>427</v>
      </c>
      <c r="F259" s="14" t="s">
        <v>428</v>
      </c>
      <c r="G259" s="20" t="s">
        <v>1510</v>
      </c>
      <c r="H259" s="14" t="s">
        <v>1511</v>
      </c>
      <c r="I259" s="14" t="s">
        <v>349</v>
      </c>
      <c r="J259" s="29" t="s">
        <v>431</v>
      </c>
      <c r="K259" s="29" t="s">
        <v>432</v>
      </c>
      <c r="L259" s="14" t="s">
        <v>84</v>
      </c>
      <c r="M259" s="14" t="s">
        <v>84</v>
      </c>
      <c r="N259" s="38" t="s">
        <v>1512</v>
      </c>
      <c r="O259" s="48" t="s">
        <v>1513</v>
      </c>
      <c r="P259" s="28">
        <v>10</v>
      </c>
      <c r="Q259" s="28">
        <v>10</v>
      </c>
      <c r="R259" s="49"/>
      <c r="S259" s="82">
        <v>1</v>
      </c>
      <c r="T259" s="82">
        <v>90</v>
      </c>
      <c r="U259" s="82">
        <v>920</v>
      </c>
      <c r="V259" s="82">
        <v>1</v>
      </c>
      <c r="W259" s="82">
        <v>53</v>
      </c>
      <c r="X259" s="82">
        <v>280</v>
      </c>
      <c r="Y259" s="38" t="s">
        <v>1514</v>
      </c>
      <c r="Z259" s="38" t="s">
        <v>309</v>
      </c>
    </row>
    <row r="260" s="1" customFormat="1" ht="72" customHeight="1" spans="1:26">
      <c r="A260" s="24">
        <v>245</v>
      </c>
      <c r="B260" s="14" t="s">
        <v>76</v>
      </c>
      <c r="C260" s="14" t="s">
        <v>202</v>
      </c>
      <c r="D260" s="14" t="s">
        <v>203</v>
      </c>
      <c r="E260" s="14" t="s">
        <v>427</v>
      </c>
      <c r="F260" s="14" t="s">
        <v>428</v>
      </c>
      <c r="G260" s="20" t="s">
        <v>1515</v>
      </c>
      <c r="H260" s="14" t="s">
        <v>1516</v>
      </c>
      <c r="I260" s="14" t="s">
        <v>349</v>
      </c>
      <c r="J260" s="29" t="s">
        <v>431</v>
      </c>
      <c r="K260" s="29" t="s">
        <v>432</v>
      </c>
      <c r="L260" s="14" t="s">
        <v>84</v>
      </c>
      <c r="M260" s="14" t="s">
        <v>84</v>
      </c>
      <c r="N260" s="38" t="s">
        <v>1517</v>
      </c>
      <c r="O260" s="48" t="s">
        <v>804</v>
      </c>
      <c r="P260" s="28">
        <v>8</v>
      </c>
      <c r="Q260" s="28">
        <v>8</v>
      </c>
      <c r="R260" s="49"/>
      <c r="S260" s="82">
        <v>1</v>
      </c>
      <c r="T260" s="82">
        <v>130</v>
      </c>
      <c r="U260" s="82">
        <v>610</v>
      </c>
      <c r="V260" s="82">
        <v>1</v>
      </c>
      <c r="W260" s="82">
        <v>33</v>
      </c>
      <c r="X260" s="82">
        <v>98</v>
      </c>
      <c r="Y260" s="38" t="s">
        <v>1518</v>
      </c>
      <c r="Z260" s="38" t="s">
        <v>309</v>
      </c>
    </row>
    <row r="261" s="1" customFormat="1" ht="65" customHeight="1" spans="1:26">
      <c r="A261" s="24">
        <v>246</v>
      </c>
      <c r="B261" s="14" t="s">
        <v>76</v>
      </c>
      <c r="C261" s="14" t="s">
        <v>202</v>
      </c>
      <c r="D261" s="14" t="s">
        <v>203</v>
      </c>
      <c r="E261" s="14" t="s">
        <v>427</v>
      </c>
      <c r="F261" s="14" t="s">
        <v>428</v>
      </c>
      <c r="G261" s="20" t="s">
        <v>1519</v>
      </c>
      <c r="H261" s="14" t="s">
        <v>1520</v>
      </c>
      <c r="I261" s="14" t="s">
        <v>349</v>
      </c>
      <c r="J261" s="29" t="s">
        <v>431</v>
      </c>
      <c r="K261" s="29" t="s">
        <v>432</v>
      </c>
      <c r="L261" s="14" t="s">
        <v>84</v>
      </c>
      <c r="M261" s="14" t="s">
        <v>84</v>
      </c>
      <c r="N261" s="38" t="s">
        <v>1521</v>
      </c>
      <c r="O261" s="48" t="s">
        <v>1522</v>
      </c>
      <c r="P261" s="28">
        <v>97</v>
      </c>
      <c r="Q261" s="28">
        <v>97</v>
      </c>
      <c r="R261" s="49"/>
      <c r="S261" s="82">
        <v>1</v>
      </c>
      <c r="T261" s="82">
        <v>74</v>
      </c>
      <c r="U261" s="82">
        <v>380</v>
      </c>
      <c r="V261" s="82">
        <v>1</v>
      </c>
      <c r="W261" s="82">
        <v>33</v>
      </c>
      <c r="X261" s="82">
        <v>98</v>
      </c>
      <c r="Y261" s="38" t="s">
        <v>1518</v>
      </c>
      <c r="Z261" s="38" t="s">
        <v>309</v>
      </c>
    </row>
    <row r="262" s="1" customFormat="1" ht="62" customHeight="1" spans="1:26">
      <c r="A262" s="24">
        <v>247</v>
      </c>
      <c r="B262" s="14" t="s">
        <v>76</v>
      </c>
      <c r="C262" s="14" t="s">
        <v>202</v>
      </c>
      <c r="D262" s="14" t="s">
        <v>203</v>
      </c>
      <c r="E262" s="14" t="s">
        <v>427</v>
      </c>
      <c r="F262" s="14" t="s">
        <v>428</v>
      </c>
      <c r="G262" s="20" t="s">
        <v>1523</v>
      </c>
      <c r="H262" s="14" t="s">
        <v>1524</v>
      </c>
      <c r="I262" s="14" t="s">
        <v>349</v>
      </c>
      <c r="J262" s="29" t="s">
        <v>431</v>
      </c>
      <c r="K262" s="29" t="s">
        <v>432</v>
      </c>
      <c r="L262" s="14" t="s">
        <v>84</v>
      </c>
      <c r="M262" s="14" t="s">
        <v>84</v>
      </c>
      <c r="N262" s="38" t="s">
        <v>1525</v>
      </c>
      <c r="O262" s="48" t="s">
        <v>1526</v>
      </c>
      <c r="P262" s="28">
        <v>89</v>
      </c>
      <c r="Q262" s="28">
        <v>89</v>
      </c>
      <c r="R262" s="49"/>
      <c r="S262" s="82">
        <v>1</v>
      </c>
      <c r="T262" s="82">
        <v>56</v>
      </c>
      <c r="U262" s="82">
        <v>290</v>
      </c>
      <c r="V262" s="82">
        <v>1</v>
      </c>
      <c r="W262" s="82">
        <v>29</v>
      </c>
      <c r="X262" s="82">
        <v>80</v>
      </c>
      <c r="Y262" s="38" t="s">
        <v>1527</v>
      </c>
      <c r="Z262" s="38" t="s">
        <v>309</v>
      </c>
    </row>
    <row r="263" s="1" customFormat="1" ht="62" customHeight="1" spans="1:26">
      <c r="A263" s="24">
        <v>248</v>
      </c>
      <c r="B263" s="14" t="s">
        <v>76</v>
      </c>
      <c r="C263" s="14" t="s">
        <v>202</v>
      </c>
      <c r="D263" s="14" t="s">
        <v>203</v>
      </c>
      <c r="E263" s="14" t="s">
        <v>427</v>
      </c>
      <c r="F263" s="14" t="s">
        <v>428</v>
      </c>
      <c r="G263" s="20" t="s">
        <v>1528</v>
      </c>
      <c r="H263" s="14" t="s">
        <v>1529</v>
      </c>
      <c r="I263" s="14" t="s">
        <v>349</v>
      </c>
      <c r="J263" s="29" t="s">
        <v>431</v>
      </c>
      <c r="K263" s="29" t="s">
        <v>432</v>
      </c>
      <c r="L263" s="14" t="s">
        <v>84</v>
      </c>
      <c r="M263" s="14" t="s">
        <v>84</v>
      </c>
      <c r="N263" s="38" t="s">
        <v>1530</v>
      </c>
      <c r="O263" s="48" t="s">
        <v>1531</v>
      </c>
      <c r="P263" s="28">
        <v>91</v>
      </c>
      <c r="Q263" s="28">
        <v>91</v>
      </c>
      <c r="R263" s="49"/>
      <c r="S263" s="82">
        <v>1</v>
      </c>
      <c r="T263" s="82">
        <v>90</v>
      </c>
      <c r="U263" s="82">
        <v>920</v>
      </c>
      <c r="V263" s="82">
        <v>1</v>
      </c>
      <c r="W263" s="82">
        <v>53</v>
      </c>
      <c r="X263" s="82">
        <v>280</v>
      </c>
      <c r="Y263" s="38" t="s">
        <v>1532</v>
      </c>
      <c r="Z263" s="38" t="s">
        <v>309</v>
      </c>
    </row>
    <row r="264" s="1" customFormat="1" ht="62" customHeight="1" spans="1:26">
      <c r="A264" s="24">
        <v>249</v>
      </c>
      <c r="B264" s="14" t="s">
        <v>76</v>
      </c>
      <c r="C264" s="14" t="s">
        <v>202</v>
      </c>
      <c r="D264" s="14" t="s">
        <v>203</v>
      </c>
      <c r="E264" s="14" t="s">
        <v>427</v>
      </c>
      <c r="F264" s="14" t="s">
        <v>1533</v>
      </c>
      <c r="G264" s="20" t="s">
        <v>1534</v>
      </c>
      <c r="H264" s="20" t="s">
        <v>1535</v>
      </c>
      <c r="I264" s="20" t="s">
        <v>349</v>
      </c>
      <c r="J264" s="29" t="s">
        <v>431</v>
      </c>
      <c r="K264" s="29" t="s">
        <v>432</v>
      </c>
      <c r="L264" s="14" t="s">
        <v>84</v>
      </c>
      <c r="M264" s="14" t="s">
        <v>84</v>
      </c>
      <c r="N264" s="64" t="s">
        <v>1536</v>
      </c>
      <c r="O264" s="48" t="s">
        <v>1537</v>
      </c>
      <c r="P264" s="28">
        <v>40</v>
      </c>
      <c r="Q264" s="28">
        <v>40</v>
      </c>
      <c r="R264" s="49"/>
      <c r="S264" s="82">
        <v>1</v>
      </c>
      <c r="T264" s="82">
        <v>210</v>
      </c>
      <c r="U264" s="82">
        <v>761</v>
      </c>
      <c r="V264" s="82">
        <v>0</v>
      </c>
      <c r="W264" s="82">
        <v>44</v>
      </c>
      <c r="X264" s="82">
        <v>131</v>
      </c>
      <c r="Y264" s="38" t="s">
        <v>1538</v>
      </c>
      <c r="Z264" s="38" t="s">
        <v>309</v>
      </c>
    </row>
    <row r="265" s="1" customFormat="1" ht="62" customHeight="1" spans="1:26">
      <c r="A265" s="24">
        <v>250</v>
      </c>
      <c r="B265" s="14" t="s">
        <v>76</v>
      </c>
      <c r="C265" s="14" t="s">
        <v>202</v>
      </c>
      <c r="D265" s="14" t="s">
        <v>203</v>
      </c>
      <c r="E265" s="14" t="s">
        <v>427</v>
      </c>
      <c r="F265" s="14" t="s">
        <v>1533</v>
      </c>
      <c r="G265" s="20" t="s">
        <v>1539</v>
      </c>
      <c r="H265" s="20" t="s">
        <v>1540</v>
      </c>
      <c r="I265" s="20" t="s">
        <v>349</v>
      </c>
      <c r="J265" s="29" t="s">
        <v>431</v>
      </c>
      <c r="K265" s="29" t="s">
        <v>432</v>
      </c>
      <c r="L265" s="14" t="s">
        <v>84</v>
      </c>
      <c r="M265" s="14" t="s">
        <v>84</v>
      </c>
      <c r="N265" s="64" t="s">
        <v>1541</v>
      </c>
      <c r="O265" s="48" t="s">
        <v>1542</v>
      </c>
      <c r="P265" s="28">
        <v>6</v>
      </c>
      <c r="Q265" s="28">
        <v>6</v>
      </c>
      <c r="R265" s="49"/>
      <c r="S265" s="82">
        <v>1</v>
      </c>
      <c r="T265" s="82">
        <v>65</v>
      </c>
      <c r="U265" s="82">
        <v>201</v>
      </c>
      <c r="V265" s="82">
        <v>0</v>
      </c>
      <c r="W265" s="82">
        <v>18</v>
      </c>
      <c r="X265" s="82">
        <v>78</v>
      </c>
      <c r="Y265" s="38" t="s">
        <v>1543</v>
      </c>
      <c r="Z265" s="38" t="s">
        <v>309</v>
      </c>
    </row>
    <row r="266" s="1" customFormat="1" ht="62" customHeight="1" spans="1:26">
      <c r="A266" s="24">
        <v>251</v>
      </c>
      <c r="B266" s="14" t="s">
        <v>76</v>
      </c>
      <c r="C266" s="14" t="s">
        <v>202</v>
      </c>
      <c r="D266" s="14" t="s">
        <v>203</v>
      </c>
      <c r="E266" s="14" t="s">
        <v>427</v>
      </c>
      <c r="F266" s="14" t="s">
        <v>1533</v>
      </c>
      <c r="G266" s="20" t="s">
        <v>1544</v>
      </c>
      <c r="H266" s="20" t="s">
        <v>1545</v>
      </c>
      <c r="I266" s="20" t="s">
        <v>349</v>
      </c>
      <c r="J266" s="29" t="s">
        <v>431</v>
      </c>
      <c r="K266" s="29" t="s">
        <v>432</v>
      </c>
      <c r="L266" s="14" t="s">
        <v>84</v>
      </c>
      <c r="M266" s="14" t="s">
        <v>84</v>
      </c>
      <c r="N266" s="64" t="s">
        <v>1546</v>
      </c>
      <c r="O266" s="48" t="s">
        <v>1547</v>
      </c>
      <c r="P266" s="28">
        <v>20</v>
      </c>
      <c r="Q266" s="28">
        <v>20</v>
      </c>
      <c r="R266" s="49"/>
      <c r="S266" s="82">
        <v>1</v>
      </c>
      <c r="T266" s="82">
        <v>86</v>
      </c>
      <c r="U266" s="82">
        <v>272</v>
      </c>
      <c r="V266" s="82">
        <v>0</v>
      </c>
      <c r="W266" s="82">
        <v>14</v>
      </c>
      <c r="X266" s="82">
        <v>48</v>
      </c>
      <c r="Y266" s="38" t="s">
        <v>1548</v>
      </c>
      <c r="Z266" s="38" t="s">
        <v>309</v>
      </c>
    </row>
    <row r="267" s="1" customFormat="1" ht="62" customHeight="1" spans="1:26">
      <c r="A267" s="24">
        <v>252</v>
      </c>
      <c r="B267" s="14" t="s">
        <v>76</v>
      </c>
      <c r="C267" s="14" t="s">
        <v>202</v>
      </c>
      <c r="D267" s="14" t="s">
        <v>203</v>
      </c>
      <c r="E267" s="14" t="str">
        <f t="shared" ref="E267:E277" si="18">E266</f>
        <v>滩头镇</v>
      </c>
      <c r="F267" s="14" t="s">
        <v>436</v>
      </c>
      <c r="G267" s="20" t="s">
        <v>1549</v>
      </c>
      <c r="H267" s="14" t="s">
        <v>1550</v>
      </c>
      <c r="I267" s="14" t="s">
        <v>349</v>
      </c>
      <c r="J267" s="29" t="s">
        <v>431</v>
      </c>
      <c r="K267" s="29" t="s">
        <v>432</v>
      </c>
      <c r="L267" s="14" t="s">
        <v>84</v>
      </c>
      <c r="M267" s="14" t="s">
        <v>84</v>
      </c>
      <c r="N267" s="38" t="s">
        <v>1551</v>
      </c>
      <c r="O267" s="48" t="s">
        <v>1552</v>
      </c>
      <c r="P267" s="28">
        <v>7</v>
      </c>
      <c r="Q267" s="28">
        <v>7</v>
      </c>
      <c r="R267" s="49"/>
      <c r="S267" s="82">
        <v>1</v>
      </c>
      <c r="T267" s="82">
        <v>180</v>
      </c>
      <c r="U267" s="82">
        <v>720</v>
      </c>
      <c r="V267" s="82">
        <v>1</v>
      </c>
      <c r="W267" s="82">
        <v>45</v>
      </c>
      <c r="X267" s="82">
        <v>180</v>
      </c>
      <c r="Y267" s="38" t="s">
        <v>441</v>
      </c>
      <c r="Z267" s="38" t="s">
        <v>309</v>
      </c>
    </row>
    <row r="268" s="1" customFormat="1" ht="62" customHeight="1" spans="1:26">
      <c r="A268" s="24">
        <v>253</v>
      </c>
      <c r="B268" s="14" t="s">
        <v>76</v>
      </c>
      <c r="C268" s="14" t="s">
        <v>202</v>
      </c>
      <c r="D268" s="14" t="s">
        <v>203</v>
      </c>
      <c r="E268" s="14" t="s">
        <v>427</v>
      </c>
      <c r="F268" s="14" t="s">
        <v>436</v>
      </c>
      <c r="G268" s="20" t="s">
        <v>1553</v>
      </c>
      <c r="H268" s="14" t="s">
        <v>1554</v>
      </c>
      <c r="I268" s="14" t="s">
        <v>349</v>
      </c>
      <c r="J268" s="29" t="s">
        <v>431</v>
      </c>
      <c r="K268" s="29" t="s">
        <v>432</v>
      </c>
      <c r="L268" s="14" t="s">
        <v>84</v>
      </c>
      <c r="M268" s="14" t="s">
        <v>84</v>
      </c>
      <c r="N268" s="38" t="s">
        <v>1555</v>
      </c>
      <c r="O268" s="48" t="s">
        <v>1556</v>
      </c>
      <c r="P268" s="28">
        <v>87</v>
      </c>
      <c r="Q268" s="28">
        <v>87</v>
      </c>
      <c r="R268" s="49"/>
      <c r="S268" s="82">
        <v>1</v>
      </c>
      <c r="T268" s="82">
        <v>220</v>
      </c>
      <c r="U268" s="82">
        <v>920</v>
      </c>
      <c r="V268" s="82">
        <v>1</v>
      </c>
      <c r="W268" s="82">
        <v>62</v>
      </c>
      <c r="X268" s="82">
        <v>255</v>
      </c>
      <c r="Y268" s="38" t="s">
        <v>1557</v>
      </c>
      <c r="Z268" s="38" t="s">
        <v>309</v>
      </c>
    </row>
    <row r="269" s="1" customFormat="1" ht="61" customHeight="1" spans="1:26">
      <c r="A269" s="24">
        <v>254</v>
      </c>
      <c r="B269" s="14" t="s">
        <v>76</v>
      </c>
      <c r="C269" s="14" t="s">
        <v>202</v>
      </c>
      <c r="D269" s="14" t="s">
        <v>203</v>
      </c>
      <c r="E269" s="14" t="str">
        <f>E267</f>
        <v>滩头镇</v>
      </c>
      <c r="F269" s="14" t="s">
        <v>1558</v>
      </c>
      <c r="G269" s="20" t="s">
        <v>1559</v>
      </c>
      <c r="H269" s="14" t="s">
        <v>1560</v>
      </c>
      <c r="I269" s="14" t="s">
        <v>349</v>
      </c>
      <c r="J269" s="29" t="s">
        <v>431</v>
      </c>
      <c r="K269" s="29" t="s">
        <v>432</v>
      </c>
      <c r="L269" s="14" t="s">
        <v>84</v>
      </c>
      <c r="M269" s="14" t="s">
        <v>84</v>
      </c>
      <c r="N269" s="38" t="s">
        <v>1561</v>
      </c>
      <c r="O269" s="48" t="s">
        <v>1562</v>
      </c>
      <c r="P269" s="28">
        <v>34</v>
      </c>
      <c r="Q269" s="28">
        <v>34</v>
      </c>
      <c r="R269" s="49"/>
      <c r="S269" s="82">
        <v>1</v>
      </c>
      <c r="T269" s="82">
        <v>54</v>
      </c>
      <c r="U269" s="82">
        <v>272</v>
      </c>
      <c r="V269" s="82">
        <v>0</v>
      </c>
      <c r="W269" s="82">
        <v>12</v>
      </c>
      <c r="X269" s="82">
        <v>43</v>
      </c>
      <c r="Y269" s="38" t="s">
        <v>1563</v>
      </c>
      <c r="Z269" s="38" t="s">
        <v>309</v>
      </c>
    </row>
    <row r="270" s="1" customFormat="1" ht="67" customHeight="1" spans="1:26">
      <c r="A270" s="24">
        <v>255</v>
      </c>
      <c r="B270" s="14" t="s">
        <v>76</v>
      </c>
      <c r="C270" s="14" t="s">
        <v>202</v>
      </c>
      <c r="D270" s="14" t="s">
        <v>203</v>
      </c>
      <c r="E270" s="14" t="str">
        <f t="shared" si="18"/>
        <v>滩头镇</v>
      </c>
      <c r="F270" s="14" t="s">
        <v>723</v>
      </c>
      <c r="G270" s="20" t="s">
        <v>1564</v>
      </c>
      <c r="H270" s="14" t="s">
        <v>1565</v>
      </c>
      <c r="I270" s="14" t="s">
        <v>349</v>
      </c>
      <c r="J270" s="29" t="s">
        <v>431</v>
      </c>
      <c r="K270" s="29" t="s">
        <v>432</v>
      </c>
      <c r="L270" s="14" t="s">
        <v>84</v>
      </c>
      <c r="M270" s="14" t="s">
        <v>84</v>
      </c>
      <c r="N270" s="38" t="s">
        <v>1566</v>
      </c>
      <c r="O270" s="48" t="s">
        <v>1567</v>
      </c>
      <c r="P270" s="49">
        <v>11</v>
      </c>
      <c r="Q270" s="49">
        <v>11</v>
      </c>
      <c r="R270" s="49"/>
      <c r="S270" s="82">
        <v>1</v>
      </c>
      <c r="T270" s="82">
        <v>186</v>
      </c>
      <c r="U270" s="82">
        <v>650</v>
      </c>
      <c r="V270" s="82">
        <v>0</v>
      </c>
      <c r="W270" s="82">
        <v>31</v>
      </c>
      <c r="X270" s="82">
        <v>125</v>
      </c>
      <c r="Y270" s="38" t="s">
        <v>727</v>
      </c>
      <c r="Z270" s="38" t="s">
        <v>309</v>
      </c>
    </row>
    <row r="271" s="1" customFormat="1" ht="61" customHeight="1" spans="1:26">
      <c r="A271" s="24">
        <v>256</v>
      </c>
      <c r="B271" s="14" t="s">
        <v>76</v>
      </c>
      <c r="C271" s="14" t="s">
        <v>202</v>
      </c>
      <c r="D271" s="14" t="s">
        <v>203</v>
      </c>
      <c r="E271" s="14" t="str">
        <f t="shared" si="18"/>
        <v>滩头镇</v>
      </c>
      <c r="F271" s="14" t="s">
        <v>1568</v>
      </c>
      <c r="G271" s="20" t="s">
        <v>1569</v>
      </c>
      <c r="H271" s="14" t="s">
        <v>1570</v>
      </c>
      <c r="I271" s="14" t="s">
        <v>349</v>
      </c>
      <c r="J271" s="29" t="s">
        <v>431</v>
      </c>
      <c r="K271" s="29" t="s">
        <v>432</v>
      </c>
      <c r="L271" s="14" t="s">
        <v>84</v>
      </c>
      <c r="M271" s="14" t="s">
        <v>84</v>
      </c>
      <c r="N271" s="38" t="s">
        <v>1571</v>
      </c>
      <c r="O271" s="48" t="s">
        <v>1172</v>
      </c>
      <c r="P271" s="28">
        <v>20</v>
      </c>
      <c r="Q271" s="28">
        <v>20</v>
      </c>
      <c r="R271" s="49"/>
      <c r="S271" s="82">
        <v>5</v>
      </c>
      <c r="T271" s="82">
        <v>2600</v>
      </c>
      <c r="U271" s="82">
        <v>6000</v>
      </c>
      <c r="V271" s="82">
        <v>4</v>
      </c>
      <c r="W271" s="82">
        <v>60</v>
      </c>
      <c r="X271" s="82">
        <v>130</v>
      </c>
      <c r="Y271" s="38" t="s">
        <v>1572</v>
      </c>
      <c r="Z271" s="38" t="s">
        <v>309</v>
      </c>
    </row>
    <row r="272" s="1" customFormat="1" ht="61" customHeight="1" spans="1:26">
      <c r="A272" s="24">
        <v>257</v>
      </c>
      <c r="B272" s="14" t="s">
        <v>76</v>
      </c>
      <c r="C272" s="14" t="s">
        <v>202</v>
      </c>
      <c r="D272" s="14" t="s">
        <v>203</v>
      </c>
      <c r="E272" s="14" t="str">
        <f t="shared" si="18"/>
        <v>滩头镇</v>
      </c>
      <c r="F272" s="14" t="s">
        <v>442</v>
      </c>
      <c r="G272" s="20" t="s">
        <v>1573</v>
      </c>
      <c r="H272" s="14" t="s">
        <v>1574</v>
      </c>
      <c r="I272" s="14" t="s">
        <v>349</v>
      </c>
      <c r="J272" s="29" t="s">
        <v>431</v>
      </c>
      <c r="K272" s="29" t="s">
        <v>432</v>
      </c>
      <c r="L272" s="14" t="s">
        <v>84</v>
      </c>
      <c r="M272" s="14" t="s">
        <v>84</v>
      </c>
      <c r="N272" s="38" t="s">
        <v>1575</v>
      </c>
      <c r="O272" s="48" t="s">
        <v>788</v>
      </c>
      <c r="P272" s="28">
        <v>8</v>
      </c>
      <c r="Q272" s="28">
        <v>8</v>
      </c>
      <c r="R272" s="49"/>
      <c r="S272" s="82">
        <v>1</v>
      </c>
      <c r="T272" s="82">
        <v>103</v>
      </c>
      <c r="U272" s="82">
        <v>375</v>
      </c>
      <c r="V272" s="82">
        <v>0</v>
      </c>
      <c r="W272" s="82">
        <v>19</v>
      </c>
      <c r="X272" s="82">
        <v>66</v>
      </c>
      <c r="Y272" s="38" t="s">
        <v>1576</v>
      </c>
      <c r="Z272" s="38" t="s">
        <v>309</v>
      </c>
    </row>
    <row r="273" s="1" customFormat="1" ht="61" customHeight="1" spans="1:26">
      <c r="A273" s="24">
        <v>258</v>
      </c>
      <c r="B273" s="14" t="s">
        <v>76</v>
      </c>
      <c r="C273" s="14" t="s">
        <v>202</v>
      </c>
      <c r="D273" s="14" t="s">
        <v>203</v>
      </c>
      <c r="E273" s="14" t="str">
        <f t="shared" si="18"/>
        <v>滩头镇</v>
      </c>
      <c r="F273" s="14" t="s">
        <v>1577</v>
      </c>
      <c r="G273" s="20" t="s">
        <v>1578</v>
      </c>
      <c r="H273" s="14" t="s">
        <v>1579</v>
      </c>
      <c r="I273" s="14" t="s">
        <v>349</v>
      </c>
      <c r="J273" s="29" t="s">
        <v>431</v>
      </c>
      <c r="K273" s="29" t="s">
        <v>432</v>
      </c>
      <c r="L273" s="14" t="s">
        <v>84</v>
      </c>
      <c r="M273" s="14" t="s">
        <v>84</v>
      </c>
      <c r="N273" s="38" t="s">
        <v>1580</v>
      </c>
      <c r="O273" s="48" t="s">
        <v>1231</v>
      </c>
      <c r="P273" s="28">
        <v>7</v>
      </c>
      <c r="Q273" s="28">
        <v>7</v>
      </c>
      <c r="R273" s="49"/>
      <c r="S273" s="82">
        <v>1</v>
      </c>
      <c r="T273" s="82">
        <v>80</v>
      </c>
      <c r="U273" s="82">
        <v>280</v>
      </c>
      <c r="V273" s="82">
        <v>1</v>
      </c>
      <c r="W273" s="82">
        <v>29</v>
      </c>
      <c r="X273" s="82">
        <v>94</v>
      </c>
      <c r="Y273" s="38" t="s">
        <v>1581</v>
      </c>
      <c r="Z273" s="38" t="s">
        <v>309</v>
      </c>
    </row>
    <row r="274" s="1" customFormat="1" ht="61" customHeight="1" spans="1:26">
      <c r="A274" s="24">
        <v>259</v>
      </c>
      <c r="B274" s="14" t="s">
        <v>76</v>
      </c>
      <c r="C274" s="14" t="s">
        <v>202</v>
      </c>
      <c r="D274" s="14" t="s">
        <v>203</v>
      </c>
      <c r="E274" s="14" t="str">
        <f t="shared" si="18"/>
        <v>滩头镇</v>
      </c>
      <c r="F274" s="14" t="s">
        <v>453</v>
      </c>
      <c r="G274" s="20" t="s">
        <v>1582</v>
      </c>
      <c r="H274" s="14" t="s">
        <v>1583</v>
      </c>
      <c r="I274" s="14" t="s">
        <v>349</v>
      </c>
      <c r="J274" s="29" t="s">
        <v>431</v>
      </c>
      <c r="K274" s="29" t="s">
        <v>432</v>
      </c>
      <c r="L274" s="14" t="s">
        <v>84</v>
      </c>
      <c r="M274" s="14" t="s">
        <v>84</v>
      </c>
      <c r="N274" s="38" t="s">
        <v>1584</v>
      </c>
      <c r="O274" s="48" t="s">
        <v>1585</v>
      </c>
      <c r="P274" s="28">
        <v>11</v>
      </c>
      <c r="Q274" s="28">
        <v>11</v>
      </c>
      <c r="R274" s="49"/>
      <c r="S274" s="82">
        <v>1</v>
      </c>
      <c r="T274" s="82">
        <v>96</v>
      </c>
      <c r="U274" s="82">
        <v>435</v>
      </c>
      <c r="V274" s="82">
        <v>1</v>
      </c>
      <c r="W274" s="82">
        <v>24</v>
      </c>
      <c r="X274" s="82">
        <v>107</v>
      </c>
      <c r="Y274" s="38" t="s">
        <v>1586</v>
      </c>
      <c r="Z274" s="38" t="s">
        <v>309</v>
      </c>
    </row>
    <row r="275" s="1" customFormat="1" ht="66" customHeight="1" spans="1:26">
      <c r="A275" s="24">
        <v>260</v>
      </c>
      <c r="B275" s="14" t="s">
        <v>76</v>
      </c>
      <c r="C275" s="14" t="s">
        <v>202</v>
      </c>
      <c r="D275" s="14" t="s">
        <v>203</v>
      </c>
      <c r="E275" s="14" t="str">
        <f t="shared" si="18"/>
        <v>滩头镇</v>
      </c>
      <c r="F275" s="14" t="s">
        <v>458</v>
      </c>
      <c r="G275" s="20" t="s">
        <v>1587</v>
      </c>
      <c r="H275" s="14" t="s">
        <v>1588</v>
      </c>
      <c r="I275" s="14" t="s">
        <v>349</v>
      </c>
      <c r="J275" s="29" t="s">
        <v>431</v>
      </c>
      <c r="K275" s="29" t="s">
        <v>432</v>
      </c>
      <c r="L275" s="14" t="s">
        <v>84</v>
      </c>
      <c r="M275" s="14" t="s">
        <v>84</v>
      </c>
      <c r="N275" s="38" t="s">
        <v>1589</v>
      </c>
      <c r="O275" s="48" t="s">
        <v>1590</v>
      </c>
      <c r="P275" s="28">
        <v>34</v>
      </c>
      <c r="Q275" s="28">
        <v>34</v>
      </c>
      <c r="R275" s="49"/>
      <c r="S275" s="82">
        <v>1</v>
      </c>
      <c r="T275" s="82">
        <v>156</v>
      </c>
      <c r="U275" s="82">
        <v>468</v>
      </c>
      <c r="V275" s="82">
        <v>1</v>
      </c>
      <c r="W275" s="82">
        <v>30</v>
      </c>
      <c r="X275" s="82">
        <v>119</v>
      </c>
      <c r="Y275" s="38" t="s">
        <v>1591</v>
      </c>
      <c r="Z275" s="38" t="s">
        <v>309</v>
      </c>
    </row>
    <row r="276" s="1" customFormat="1" ht="67" customHeight="1" spans="1:26">
      <c r="A276" s="24">
        <v>261</v>
      </c>
      <c r="B276" s="14" t="s">
        <v>76</v>
      </c>
      <c r="C276" s="14" t="s">
        <v>202</v>
      </c>
      <c r="D276" s="14" t="s">
        <v>203</v>
      </c>
      <c r="E276" s="14" t="str">
        <f t="shared" si="18"/>
        <v>滩头镇</v>
      </c>
      <c r="F276" s="14" t="s">
        <v>458</v>
      </c>
      <c r="G276" s="20" t="s">
        <v>1592</v>
      </c>
      <c r="H276" s="14" t="s">
        <v>1593</v>
      </c>
      <c r="I276" s="14" t="s">
        <v>349</v>
      </c>
      <c r="J276" s="29" t="s">
        <v>431</v>
      </c>
      <c r="K276" s="29" t="s">
        <v>432</v>
      </c>
      <c r="L276" s="14" t="s">
        <v>84</v>
      </c>
      <c r="M276" s="14" t="s">
        <v>84</v>
      </c>
      <c r="N276" s="38" t="s">
        <v>1594</v>
      </c>
      <c r="O276" s="48" t="s">
        <v>1595</v>
      </c>
      <c r="P276" s="28">
        <v>13</v>
      </c>
      <c r="Q276" s="28">
        <v>13</v>
      </c>
      <c r="R276" s="49"/>
      <c r="S276" s="82">
        <v>1</v>
      </c>
      <c r="T276" s="82">
        <v>32</v>
      </c>
      <c r="U276" s="82">
        <v>104</v>
      </c>
      <c r="V276" s="82">
        <v>1</v>
      </c>
      <c r="W276" s="82">
        <v>11</v>
      </c>
      <c r="X276" s="82">
        <v>38</v>
      </c>
      <c r="Y276" s="38" t="s">
        <v>1596</v>
      </c>
      <c r="Z276" s="38" t="s">
        <v>309</v>
      </c>
    </row>
    <row r="277" s="1" customFormat="1" ht="67" customHeight="1" spans="1:26">
      <c r="A277" s="24">
        <v>262</v>
      </c>
      <c r="B277" s="14" t="s">
        <v>76</v>
      </c>
      <c r="C277" s="14" t="s">
        <v>202</v>
      </c>
      <c r="D277" s="14" t="s">
        <v>203</v>
      </c>
      <c r="E277" s="14" t="str">
        <f t="shared" si="18"/>
        <v>滩头镇</v>
      </c>
      <c r="F277" s="14" t="s">
        <v>1597</v>
      </c>
      <c r="G277" s="20" t="s">
        <v>1598</v>
      </c>
      <c r="H277" s="14" t="s">
        <v>1599</v>
      </c>
      <c r="I277" s="14" t="s">
        <v>349</v>
      </c>
      <c r="J277" s="29" t="s">
        <v>431</v>
      </c>
      <c r="K277" s="29" t="s">
        <v>432</v>
      </c>
      <c r="L277" s="14" t="s">
        <v>84</v>
      </c>
      <c r="M277" s="14" t="s">
        <v>84</v>
      </c>
      <c r="N277" s="38" t="s">
        <v>1600</v>
      </c>
      <c r="O277" s="48" t="s">
        <v>1601</v>
      </c>
      <c r="P277" s="28">
        <v>20</v>
      </c>
      <c r="Q277" s="28">
        <v>20</v>
      </c>
      <c r="R277" s="49"/>
      <c r="S277" s="82">
        <v>1</v>
      </c>
      <c r="T277" s="82">
        <v>212</v>
      </c>
      <c r="U277" s="82">
        <v>772</v>
      </c>
      <c r="V277" s="82">
        <v>0</v>
      </c>
      <c r="W277" s="82">
        <v>30</v>
      </c>
      <c r="X277" s="82">
        <v>122</v>
      </c>
      <c r="Y277" s="38" t="s">
        <v>1602</v>
      </c>
      <c r="Z277" s="38" t="s">
        <v>309</v>
      </c>
    </row>
    <row r="278" s="1" customFormat="1" ht="71" customHeight="1" spans="1:26">
      <c r="A278" s="24">
        <v>263</v>
      </c>
      <c r="B278" s="14" t="s">
        <v>76</v>
      </c>
      <c r="C278" s="14" t="s">
        <v>202</v>
      </c>
      <c r="D278" s="14" t="s">
        <v>203</v>
      </c>
      <c r="E278" s="14" t="s">
        <v>427</v>
      </c>
      <c r="F278" s="14" t="s">
        <v>1597</v>
      </c>
      <c r="G278" s="20" t="s">
        <v>1603</v>
      </c>
      <c r="H278" s="14" t="s">
        <v>1604</v>
      </c>
      <c r="I278" s="14" t="s">
        <v>349</v>
      </c>
      <c r="J278" s="29" t="s">
        <v>431</v>
      </c>
      <c r="K278" s="29" t="s">
        <v>432</v>
      </c>
      <c r="L278" s="14" t="s">
        <v>84</v>
      </c>
      <c r="M278" s="14" t="s">
        <v>84</v>
      </c>
      <c r="N278" s="38" t="s">
        <v>1605</v>
      </c>
      <c r="O278" s="48" t="s">
        <v>1606</v>
      </c>
      <c r="P278" s="28">
        <v>63</v>
      </c>
      <c r="Q278" s="28">
        <v>63</v>
      </c>
      <c r="R278" s="49"/>
      <c r="S278" s="82">
        <v>1</v>
      </c>
      <c r="T278" s="82">
        <v>212</v>
      </c>
      <c r="U278" s="82">
        <v>772</v>
      </c>
      <c r="V278" s="82">
        <v>0</v>
      </c>
      <c r="W278" s="82">
        <v>30</v>
      </c>
      <c r="X278" s="82">
        <v>122</v>
      </c>
      <c r="Y278" s="38" t="s">
        <v>1602</v>
      </c>
      <c r="Z278" s="38" t="s">
        <v>309</v>
      </c>
    </row>
    <row r="279" s="1" customFormat="1" ht="67" customHeight="1" spans="1:26">
      <c r="A279" s="24">
        <v>264</v>
      </c>
      <c r="B279" s="14" t="s">
        <v>76</v>
      </c>
      <c r="C279" s="14" t="s">
        <v>202</v>
      </c>
      <c r="D279" s="14" t="s">
        <v>203</v>
      </c>
      <c r="E279" s="14" t="str">
        <f t="shared" ref="E279:E288" si="19">E278</f>
        <v>滩头镇</v>
      </c>
      <c r="F279" s="14" t="s">
        <v>1607</v>
      </c>
      <c r="G279" s="20" t="s">
        <v>1608</v>
      </c>
      <c r="H279" s="14" t="s">
        <v>1609</v>
      </c>
      <c r="I279" s="14" t="s">
        <v>349</v>
      </c>
      <c r="J279" s="29" t="s">
        <v>431</v>
      </c>
      <c r="K279" s="29" t="s">
        <v>432</v>
      </c>
      <c r="L279" s="14" t="s">
        <v>84</v>
      </c>
      <c r="M279" s="14" t="s">
        <v>84</v>
      </c>
      <c r="N279" s="38" t="s">
        <v>1610</v>
      </c>
      <c r="O279" s="48" t="s">
        <v>1611</v>
      </c>
      <c r="P279" s="28">
        <v>175</v>
      </c>
      <c r="Q279" s="28">
        <v>175</v>
      </c>
      <c r="R279" s="49"/>
      <c r="S279" s="82">
        <v>1</v>
      </c>
      <c r="T279" s="82">
        <v>389</v>
      </c>
      <c r="U279" s="82">
        <v>1346</v>
      </c>
      <c r="V279" s="82">
        <v>1</v>
      </c>
      <c r="W279" s="82">
        <v>86</v>
      </c>
      <c r="X279" s="82">
        <v>342</v>
      </c>
      <c r="Y279" s="38" t="s">
        <v>1612</v>
      </c>
      <c r="Z279" s="38" t="s">
        <v>309</v>
      </c>
    </row>
    <row r="280" s="1" customFormat="1" ht="67" customHeight="1" spans="1:26">
      <c r="A280" s="24">
        <v>265</v>
      </c>
      <c r="B280" s="14" t="s">
        <v>76</v>
      </c>
      <c r="C280" s="14" t="s">
        <v>202</v>
      </c>
      <c r="D280" s="14" t="s">
        <v>203</v>
      </c>
      <c r="E280" s="14" t="str">
        <f>E288</f>
        <v>荷田乡</v>
      </c>
      <c r="F280" s="14" t="s">
        <v>477</v>
      </c>
      <c r="G280" s="20" t="s">
        <v>1613</v>
      </c>
      <c r="H280" s="14" t="s">
        <v>1614</v>
      </c>
      <c r="I280" s="24" t="str">
        <f>I288</f>
        <v>改造</v>
      </c>
      <c r="J280" s="65">
        <v>44866</v>
      </c>
      <c r="K280" s="65">
        <v>45017</v>
      </c>
      <c r="L280" s="14" t="s">
        <v>84</v>
      </c>
      <c r="M280" s="14" t="s">
        <v>84</v>
      </c>
      <c r="N280" s="38" t="s">
        <v>1615</v>
      </c>
      <c r="O280" s="48" t="s">
        <v>911</v>
      </c>
      <c r="P280" s="49">
        <v>24</v>
      </c>
      <c r="Q280" s="49">
        <v>24</v>
      </c>
      <c r="R280" s="49"/>
      <c r="S280" s="82">
        <v>1</v>
      </c>
      <c r="T280" s="82">
        <v>142</v>
      </c>
      <c r="U280" s="82">
        <v>590</v>
      </c>
      <c r="V280" s="82">
        <v>0</v>
      </c>
      <c r="W280" s="82">
        <v>22</v>
      </c>
      <c r="X280" s="82">
        <v>90</v>
      </c>
      <c r="Y280" s="38" t="s">
        <v>1616</v>
      </c>
      <c r="Z280" s="38" t="s">
        <v>213</v>
      </c>
    </row>
    <row r="281" s="1" customFormat="1" ht="67" customHeight="1" spans="1:26">
      <c r="A281" s="24">
        <v>266</v>
      </c>
      <c r="B281" s="14" t="s">
        <v>76</v>
      </c>
      <c r="C281" s="14" t="s">
        <v>202</v>
      </c>
      <c r="D281" s="14" t="s">
        <v>203</v>
      </c>
      <c r="E281" s="14" t="str">
        <f>E289</f>
        <v>荷田乡</v>
      </c>
      <c r="F281" s="14" t="s">
        <v>477</v>
      </c>
      <c r="G281" s="20" t="s">
        <v>1617</v>
      </c>
      <c r="H281" s="14" t="s">
        <v>1618</v>
      </c>
      <c r="I281" s="24" t="str">
        <f>I289</f>
        <v>改造</v>
      </c>
      <c r="J281" s="65">
        <v>44866</v>
      </c>
      <c r="K281" s="65">
        <v>45017</v>
      </c>
      <c r="L281" s="14" t="s">
        <v>84</v>
      </c>
      <c r="M281" s="14" t="s">
        <v>84</v>
      </c>
      <c r="N281" s="38" t="s">
        <v>1619</v>
      </c>
      <c r="O281" s="48" t="s">
        <v>949</v>
      </c>
      <c r="P281" s="49">
        <v>7</v>
      </c>
      <c r="Q281" s="49">
        <v>7</v>
      </c>
      <c r="R281" s="49"/>
      <c r="S281" s="82">
        <v>1</v>
      </c>
      <c r="T281" s="82">
        <v>26</v>
      </c>
      <c r="U281" s="82">
        <v>98</v>
      </c>
      <c r="V281" s="82">
        <v>0</v>
      </c>
      <c r="W281" s="82">
        <v>7</v>
      </c>
      <c r="X281" s="82">
        <v>26</v>
      </c>
      <c r="Y281" s="38" t="s">
        <v>1620</v>
      </c>
      <c r="Z281" s="38" t="s">
        <v>213</v>
      </c>
    </row>
    <row r="282" s="1" customFormat="1" ht="96" customHeight="1" spans="1:26">
      <c r="A282" s="24">
        <v>267</v>
      </c>
      <c r="B282" s="14" t="s">
        <v>76</v>
      </c>
      <c r="C282" s="14" t="s">
        <v>202</v>
      </c>
      <c r="D282" s="14" t="s">
        <v>203</v>
      </c>
      <c r="E282" s="14" t="str">
        <f t="shared" si="19"/>
        <v>荷田乡</v>
      </c>
      <c r="F282" s="14" t="s">
        <v>670</v>
      </c>
      <c r="G282" s="20" t="s">
        <v>1621</v>
      </c>
      <c r="H282" s="14" t="s">
        <v>1622</v>
      </c>
      <c r="I282" s="24" t="str">
        <f t="shared" ref="I282:I288" si="20">I281</f>
        <v>改造</v>
      </c>
      <c r="J282" s="65">
        <v>44866</v>
      </c>
      <c r="K282" s="66">
        <v>45017</v>
      </c>
      <c r="L282" s="14" t="s">
        <v>84</v>
      </c>
      <c r="M282" s="14" t="s">
        <v>84</v>
      </c>
      <c r="N282" s="38" t="s">
        <v>1623</v>
      </c>
      <c r="O282" s="48" t="s">
        <v>1624</v>
      </c>
      <c r="P282" s="49">
        <v>22</v>
      </c>
      <c r="Q282" s="49">
        <v>22</v>
      </c>
      <c r="R282" s="49"/>
      <c r="S282" s="82">
        <v>1</v>
      </c>
      <c r="T282" s="82">
        <v>132</v>
      </c>
      <c r="U282" s="82">
        <v>427</v>
      </c>
      <c r="V282" s="82">
        <v>0</v>
      </c>
      <c r="W282" s="82">
        <v>33</v>
      </c>
      <c r="X282" s="82">
        <v>97</v>
      </c>
      <c r="Y282" s="38" t="s">
        <v>1625</v>
      </c>
      <c r="Z282" s="38" t="s">
        <v>213</v>
      </c>
    </row>
    <row r="283" s="1" customFormat="1" ht="118" customHeight="1" spans="1:26">
      <c r="A283" s="24">
        <v>268</v>
      </c>
      <c r="B283" s="14" t="s">
        <v>76</v>
      </c>
      <c r="C283" s="14" t="s">
        <v>202</v>
      </c>
      <c r="D283" s="14" t="s">
        <v>203</v>
      </c>
      <c r="E283" s="14" t="str">
        <f t="shared" si="19"/>
        <v>荷田乡</v>
      </c>
      <c r="F283" s="14" t="s">
        <v>670</v>
      </c>
      <c r="G283" s="20" t="s">
        <v>1626</v>
      </c>
      <c r="H283" s="14" t="s">
        <v>1627</v>
      </c>
      <c r="I283" s="24" t="str">
        <f t="shared" si="20"/>
        <v>改造</v>
      </c>
      <c r="J283" s="65">
        <v>44866</v>
      </c>
      <c r="K283" s="66">
        <v>45017</v>
      </c>
      <c r="L283" s="14" t="s">
        <v>84</v>
      </c>
      <c r="M283" s="14" t="s">
        <v>84</v>
      </c>
      <c r="N283" s="38" t="s">
        <v>1628</v>
      </c>
      <c r="O283" s="48" t="s">
        <v>1629</v>
      </c>
      <c r="P283" s="49">
        <v>50</v>
      </c>
      <c r="Q283" s="49">
        <v>50</v>
      </c>
      <c r="R283" s="49"/>
      <c r="S283" s="82">
        <v>1</v>
      </c>
      <c r="T283" s="82">
        <v>324</v>
      </c>
      <c r="U283" s="82">
        <v>919</v>
      </c>
      <c r="V283" s="82">
        <v>0</v>
      </c>
      <c r="W283" s="82">
        <v>69</v>
      </c>
      <c r="X283" s="82">
        <v>237</v>
      </c>
      <c r="Y283" s="38" t="s">
        <v>1630</v>
      </c>
      <c r="Z283" s="38" t="s">
        <v>213</v>
      </c>
    </row>
    <row r="284" s="1" customFormat="1" ht="63" customHeight="1" spans="1:26">
      <c r="A284" s="24">
        <v>269</v>
      </c>
      <c r="B284" s="14" t="s">
        <v>76</v>
      </c>
      <c r="C284" s="14" t="s">
        <v>202</v>
      </c>
      <c r="D284" s="14" t="s">
        <v>203</v>
      </c>
      <c r="E284" s="14" t="str">
        <f t="shared" si="19"/>
        <v>荷田乡</v>
      </c>
      <c r="F284" s="14" t="s">
        <v>670</v>
      </c>
      <c r="G284" s="20" t="s">
        <v>1631</v>
      </c>
      <c r="H284" s="14" t="s">
        <v>1632</v>
      </c>
      <c r="I284" s="24" t="str">
        <f t="shared" si="20"/>
        <v>改造</v>
      </c>
      <c r="J284" s="65">
        <v>44866</v>
      </c>
      <c r="K284" s="66">
        <v>45017</v>
      </c>
      <c r="L284" s="14" t="s">
        <v>84</v>
      </c>
      <c r="M284" s="14" t="s">
        <v>84</v>
      </c>
      <c r="N284" s="38" t="s">
        <v>1633</v>
      </c>
      <c r="O284" s="48" t="s">
        <v>1634</v>
      </c>
      <c r="P284" s="49">
        <v>7</v>
      </c>
      <c r="Q284" s="49">
        <v>7</v>
      </c>
      <c r="R284" s="49"/>
      <c r="S284" s="82">
        <v>1</v>
      </c>
      <c r="T284" s="82">
        <v>42</v>
      </c>
      <c r="U284" s="82">
        <v>143</v>
      </c>
      <c r="V284" s="82">
        <v>0</v>
      </c>
      <c r="W284" s="82">
        <v>5</v>
      </c>
      <c r="X284" s="82">
        <v>18</v>
      </c>
      <c r="Y284" s="38" t="s">
        <v>1635</v>
      </c>
      <c r="Z284" s="38" t="s">
        <v>213</v>
      </c>
    </row>
    <row r="285" s="1" customFormat="1" ht="56" customHeight="1" spans="1:26">
      <c r="A285" s="24">
        <v>270</v>
      </c>
      <c r="B285" s="14" t="s">
        <v>76</v>
      </c>
      <c r="C285" s="14" t="s">
        <v>202</v>
      </c>
      <c r="D285" s="14" t="s">
        <v>203</v>
      </c>
      <c r="E285" s="14" t="str">
        <f t="shared" si="19"/>
        <v>荷田乡</v>
      </c>
      <c r="F285" s="14" t="s">
        <v>1636</v>
      </c>
      <c r="G285" s="20" t="s">
        <v>1637</v>
      </c>
      <c r="H285" s="14" t="s">
        <v>1638</v>
      </c>
      <c r="I285" s="24" t="str">
        <f t="shared" si="20"/>
        <v>改造</v>
      </c>
      <c r="J285" s="65">
        <v>44866</v>
      </c>
      <c r="K285" s="65">
        <v>45017</v>
      </c>
      <c r="L285" s="14" t="s">
        <v>84</v>
      </c>
      <c r="M285" s="14" t="s">
        <v>84</v>
      </c>
      <c r="N285" s="38" t="s">
        <v>1639</v>
      </c>
      <c r="O285" s="48" t="s">
        <v>1640</v>
      </c>
      <c r="P285" s="49">
        <v>5</v>
      </c>
      <c r="Q285" s="49">
        <v>5</v>
      </c>
      <c r="R285" s="49"/>
      <c r="S285" s="82">
        <v>1</v>
      </c>
      <c r="T285" s="82">
        <v>36</v>
      </c>
      <c r="U285" s="82">
        <v>142</v>
      </c>
      <c r="V285" s="82">
        <v>0</v>
      </c>
      <c r="W285" s="82">
        <v>8</v>
      </c>
      <c r="X285" s="82">
        <v>35</v>
      </c>
      <c r="Y285" s="85" t="s">
        <v>1641</v>
      </c>
      <c r="Z285" s="89" t="s">
        <v>213</v>
      </c>
    </row>
    <row r="286" s="1" customFormat="1" ht="59" customHeight="1" spans="1:26">
      <c r="A286" s="24">
        <v>271</v>
      </c>
      <c r="B286" s="14" t="s">
        <v>76</v>
      </c>
      <c r="C286" s="14" t="s">
        <v>202</v>
      </c>
      <c r="D286" s="14" t="s">
        <v>203</v>
      </c>
      <c r="E286" s="14" t="str">
        <f t="shared" si="19"/>
        <v>荷田乡</v>
      </c>
      <c r="F286" s="14" t="s">
        <v>1636</v>
      </c>
      <c r="G286" s="20" t="s">
        <v>1642</v>
      </c>
      <c r="H286" s="14" t="s">
        <v>1643</v>
      </c>
      <c r="I286" s="24" t="str">
        <f t="shared" si="20"/>
        <v>改造</v>
      </c>
      <c r="J286" s="65">
        <v>44866</v>
      </c>
      <c r="K286" s="65">
        <v>45017</v>
      </c>
      <c r="L286" s="14" t="s">
        <v>84</v>
      </c>
      <c r="M286" s="14" t="s">
        <v>84</v>
      </c>
      <c r="N286" s="38" t="s">
        <v>1644</v>
      </c>
      <c r="O286" s="48" t="s">
        <v>1645</v>
      </c>
      <c r="P286" s="49">
        <v>15</v>
      </c>
      <c r="Q286" s="49">
        <v>15</v>
      </c>
      <c r="R286" s="49"/>
      <c r="S286" s="82">
        <v>1</v>
      </c>
      <c r="T286" s="82">
        <v>58</v>
      </c>
      <c r="U286" s="82">
        <v>264</v>
      </c>
      <c r="V286" s="82">
        <v>0</v>
      </c>
      <c r="W286" s="82">
        <v>17</v>
      </c>
      <c r="X286" s="82">
        <v>48</v>
      </c>
      <c r="Y286" s="85" t="s">
        <v>1646</v>
      </c>
      <c r="Z286" s="89" t="s">
        <v>213</v>
      </c>
    </row>
    <row r="287" s="1" customFormat="1" ht="59" customHeight="1" spans="1:26">
      <c r="A287" s="24">
        <v>272</v>
      </c>
      <c r="B287" s="14" t="s">
        <v>76</v>
      </c>
      <c r="C287" s="14" t="s">
        <v>202</v>
      </c>
      <c r="D287" s="14" t="s">
        <v>203</v>
      </c>
      <c r="E287" s="14" t="str">
        <f t="shared" si="19"/>
        <v>荷田乡</v>
      </c>
      <c r="F287" s="14" t="s">
        <v>1636</v>
      </c>
      <c r="G287" s="20" t="s">
        <v>1647</v>
      </c>
      <c r="H287" s="14" t="s">
        <v>1648</v>
      </c>
      <c r="I287" s="24" t="str">
        <f t="shared" si="20"/>
        <v>改造</v>
      </c>
      <c r="J287" s="65">
        <v>44866</v>
      </c>
      <c r="K287" s="65">
        <v>45017</v>
      </c>
      <c r="L287" s="14" t="s">
        <v>84</v>
      </c>
      <c r="M287" s="14" t="s">
        <v>84</v>
      </c>
      <c r="N287" s="38" t="s">
        <v>1649</v>
      </c>
      <c r="O287" s="48" t="s">
        <v>825</v>
      </c>
      <c r="P287" s="49">
        <v>5</v>
      </c>
      <c r="Q287" s="49">
        <v>5</v>
      </c>
      <c r="R287" s="49"/>
      <c r="S287" s="82">
        <v>1</v>
      </c>
      <c r="T287" s="82">
        <v>29</v>
      </c>
      <c r="U287" s="82">
        <v>101</v>
      </c>
      <c r="V287" s="82">
        <v>0</v>
      </c>
      <c r="W287" s="82">
        <v>5</v>
      </c>
      <c r="X287" s="82">
        <v>21</v>
      </c>
      <c r="Y287" s="85" t="s">
        <v>1650</v>
      </c>
      <c r="Z287" s="89" t="s">
        <v>213</v>
      </c>
    </row>
    <row r="288" s="1" customFormat="1" ht="59" customHeight="1" spans="1:26">
      <c r="A288" s="24">
        <v>273</v>
      </c>
      <c r="B288" s="14" t="s">
        <v>76</v>
      </c>
      <c r="C288" s="14" t="s">
        <v>202</v>
      </c>
      <c r="D288" s="14" t="s">
        <v>203</v>
      </c>
      <c r="E288" s="14" t="str">
        <f t="shared" si="19"/>
        <v>荷田乡</v>
      </c>
      <c r="F288" s="14" t="s">
        <v>1651</v>
      </c>
      <c r="G288" s="20" t="s">
        <v>1652</v>
      </c>
      <c r="H288" s="14" t="s">
        <v>1653</v>
      </c>
      <c r="I288" s="24" t="str">
        <f t="shared" si="20"/>
        <v>改造</v>
      </c>
      <c r="J288" s="65">
        <v>44866</v>
      </c>
      <c r="K288" s="65">
        <v>45017</v>
      </c>
      <c r="L288" s="14" t="s">
        <v>84</v>
      </c>
      <c r="M288" s="14" t="s">
        <v>84</v>
      </c>
      <c r="N288" s="38" t="s">
        <v>1654</v>
      </c>
      <c r="O288" s="48" t="s">
        <v>1655</v>
      </c>
      <c r="P288" s="49">
        <v>9</v>
      </c>
      <c r="Q288" s="49">
        <v>9</v>
      </c>
      <c r="R288" s="49"/>
      <c r="S288" s="82">
        <v>1</v>
      </c>
      <c r="T288" s="82">
        <v>296</v>
      </c>
      <c r="U288" s="82">
        <v>978</v>
      </c>
      <c r="V288" s="82">
        <v>1</v>
      </c>
      <c r="W288" s="82">
        <v>80</v>
      </c>
      <c r="X288" s="82">
        <v>246</v>
      </c>
      <c r="Y288" s="85" t="s">
        <v>1656</v>
      </c>
      <c r="Z288" s="89" t="s">
        <v>213</v>
      </c>
    </row>
    <row r="289" s="1" customFormat="1" ht="81" customHeight="1" spans="1:26">
      <c r="A289" s="24">
        <v>274</v>
      </c>
      <c r="B289" s="14" t="s">
        <v>76</v>
      </c>
      <c r="C289" s="14" t="s">
        <v>202</v>
      </c>
      <c r="D289" s="14" t="s">
        <v>203</v>
      </c>
      <c r="E289" s="14" t="s">
        <v>470</v>
      </c>
      <c r="F289" s="14" t="s">
        <v>1657</v>
      </c>
      <c r="G289" s="20" t="s">
        <v>1658</v>
      </c>
      <c r="H289" s="14" t="s">
        <v>1659</v>
      </c>
      <c r="I289" s="24" t="str">
        <f>I277</f>
        <v>改造</v>
      </c>
      <c r="J289" s="65">
        <v>44866</v>
      </c>
      <c r="K289" s="65">
        <v>45017</v>
      </c>
      <c r="L289" s="14" t="s">
        <v>84</v>
      </c>
      <c r="M289" s="14" t="s">
        <v>84</v>
      </c>
      <c r="N289" s="38" t="s">
        <v>1660</v>
      </c>
      <c r="O289" s="48" t="s">
        <v>1661</v>
      </c>
      <c r="P289" s="49">
        <v>17</v>
      </c>
      <c r="Q289" s="49">
        <v>17</v>
      </c>
      <c r="R289" s="49"/>
      <c r="S289" s="82">
        <v>1</v>
      </c>
      <c r="T289" s="82">
        <v>160</v>
      </c>
      <c r="U289" s="82">
        <v>566</v>
      </c>
      <c r="V289" s="82">
        <v>0</v>
      </c>
      <c r="W289" s="82">
        <v>36</v>
      </c>
      <c r="X289" s="82">
        <v>135</v>
      </c>
      <c r="Y289" s="85" t="s">
        <v>1662</v>
      </c>
      <c r="Z289" s="89" t="s">
        <v>213</v>
      </c>
    </row>
    <row r="290" s="1" customFormat="1" ht="58" customHeight="1" spans="1:26">
      <c r="A290" s="24">
        <v>275</v>
      </c>
      <c r="B290" s="14" t="s">
        <v>76</v>
      </c>
      <c r="C290" s="14" t="s">
        <v>202</v>
      </c>
      <c r="D290" s="14" t="s">
        <v>203</v>
      </c>
      <c r="E290" s="14" t="s">
        <v>470</v>
      </c>
      <c r="F290" s="14" t="s">
        <v>1657</v>
      </c>
      <c r="G290" s="20" t="s">
        <v>1663</v>
      </c>
      <c r="H290" s="14" t="s">
        <v>1664</v>
      </c>
      <c r="I290" s="24" t="str">
        <f>I401</f>
        <v>新建</v>
      </c>
      <c r="J290" s="65">
        <v>44866</v>
      </c>
      <c r="K290" s="65">
        <v>45017</v>
      </c>
      <c r="L290" s="14" t="s">
        <v>84</v>
      </c>
      <c r="M290" s="14" t="s">
        <v>84</v>
      </c>
      <c r="N290" s="38" t="s">
        <v>1665</v>
      </c>
      <c r="O290" s="48" t="s">
        <v>1666</v>
      </c>
      <c r="P290" s="49">
        <v>13</v>
      </c>
      <c r="Q290" s="49">
        <v>13</v>
      </c>
      <c r="R290" s="49"/>
      <c r="S290" s="82">
        <v>1</v>
      </c>
      <c r="T290" s="82">
        <v>101</v>
      </c>
      <c r="U290" s="82">
        <v>398</v>
      </c>
      <c r="V290" s="82">
        <v>0</v>
      </c>
      <c r="W290" s="82">
        <v>19</v>
      </c>
      <c r="X290" s="82">
        <v>70</v>
      </c>
      <c r="Y290" s="85" t="s">
        <v>1667</v>
      </c>
      <c r="Z290" s="89" t="s">
        <v>213</v>
      </c>
    </row>
    <row r="291" s="1" customFormat="1" ht="58" customHeight="1" spans="1:26">
      <c r="A291" s="24">
        <v>276</v>
      </c>
      <c r="B291" s="14" t="s">
        <v>76</v>
      </c>
      <c r="C291" s="14" t="s">
        <v>202</v>
      </c>
      <c r="D291" s="14" t="s">
        <v>203</v>
      </c>
      <c r="E291" s="14" t="s">
        <v>470</v>
      </c>
      <c r="F291" s="14" t="s">
        <v>1657</v>
      </c>
      <c r="G291" s="20" t="s">
        <v>1668</v>
      </c>
      <c r="H291" s="14" t="s">
        <v>1669</v>
      </c>
      <c r="I291" s="24" t="str">
        <f>I279</f>
        <v>改造</v>
      </c>
      <c r="J291" s="65">
        <v>44866</v>
      </c>
      <c r="K291" s="65">
        <v>45017</v>
      </c>
      <c r="L291" s="14" t="s">
        <v>84</v>
      </c>
      <c r="M291" s="14" t="s">
        <v>84</v>
      </c>
      <c r="N291" s="38" t="s">
        <v>1670</v>
      </c>
      <c r="O291" s="48" t="s">
        <v>1671</v>
      </c>
      <c r="P291" s="49">
        <v>49</v>
      </c>
      <c r="Q291" s="49">
        <v>49</v>
      </c>
      <c r="R291" s="49"/>
      <c r="S291" s="82">
        <v>1</v>
      </c>
      <c r="T291" s="82">
        <v>68</v>
      </c>
      <c r="U291" s="82">
        <v>255</v>
      </c>
      <c r="V291" s="82">
        <v>0</v>
      </c>
      <c r="W291" s="82">
        <v>17</v>
      </c>
      <c r="X291" s="82">
        <v>74</v>
      </c>
      <c r="Y291" s="85" t="s">
        <v>1672</v>
      </c>
      <c r="Z291" s="89" t="s">
        <v>213</v>
      </c>
    </row>
    <row r="292" s="1" customFormat="1" ht="70" customHeight="1" spans="1:26">
      <c r="A292" s="24">
        <v>277</v>
      </c>
      <c r="B292" s="14" t="s">
        <v>76</v>
      </c>
      <c r="C292" s="14" t="s">
        <v>202</v>
      </c>
      <c r="D292" s="14" t="s">
        <v>203</v>
      </c>
      <c r="E292" s="14" t="s">
        <v>470</v>
      </c>
      <c r="F292" s="14" t="s">
        <v>1657</v>
      </c>
      <c r="G292" s="20" t="s">
        <v>1673</v>
      </c>
      <c r="H292" s="14" t="s">
        <v>1674</v>
      </c>
      <c r="I292" s="24" t="str">
        <f t="shared" ref="I292:I295" si="21">I291</f>
        <v>改造</v>
      </c>
      <c r="J292" s="65">
        <v>44866</v>
      </c>
      <c r="K292" s="65">
        <v>45017</v>
      </c>
      <c r="L292" s="14" t="s">
        <v>84</v>
      </c>
      <c r="M292" s="14" t="s">
        <v>84</v>
      </c>
      <c r="N292" s="38" t="s">
        <v>1675</v>
      </c>
      <c r="O292" s="48" t="s">
        <v>1676</v>
      </c>
      <c r="P292" s="49">
        <v>85</v>
      </c>
      <c r="Q292" s="49">
        <v>85</v>
      </c>
      <c r="R292" s="49"/>
      <c r="S292" s="82">
        <v>1</v>
      </c>
      <c r="T292" s="82">
        <v>92</v>
      </c>
      <c r="U292" s="82">
        <v>312</v>
      </c>
      <c r="V292" s="82">
        <v>0</v>
      </c>
      <c r="W292" s="82">
        <v>18</v>
      </c>
      <c r="X292" s="82">
        <v>61</v>
      </c>
      <c r="Y292" s="85" t="s">
        <v>1677</v>
      </c>
      <c r="Z292" s="89" t="s">
        <v>213</v>
      </c>
    </row>
    <row r="293" s="1" customFormat="1" ht="59" customHeight="1" spans="1:26">
      <c r="A293" s="24">
        <v>278</v>
      </c>
      <c r="B293" s="14" t="s">
        <v>76</v>
      </c>
      <c r="C293" s="14" t="s">
        <v>202</v>
      </c>
      <c r="D293" s="14" t="s">
        <v>203</v>
      </c>
      <c r="E293" s="14" t="s">
        <v>470</v>
      </c>
      <c r="F293" s="14" t="s">
        <v>1657</v>
      </c>
      <c r="G293" s="20" t="s">
        <v>1678</v>
      </c>
      <c r="H293" s="14" t="s">
        <v>1679</v>
      </c>
      <c r="I293" s="24" t="str">
        <f t="shared" si="21"/>
        <v>改造</v>
      </c>
      <c r="J293" s="65">
        <v>44866</v>
      </c>
      <c r="K293" s="65">
        <v>45017</v>
      </c>
      <c r="L293" s="14" t="s">
        <v>84</v>
      </c>
      <c r="M293" s="14" t="s">
        <v>84</v>
      </c>
      <c r="N293" s="38" t="s">
        <v>1680</v>
      </c>
      <c r="O293" s="48" t="s">
        <v>1681</v>
      </c>
      <c r="P293" s="49">
        <v>54</v>
      </c>
      <c r="Q293" s="49">
        <v>54</v>
      </c>
      <c r="R293" s="49"/>
      <c r="S293" s="82">
        <v>1</v>
      </c>
      <c r="T293" s="82">
        <v>114</v>
      </c>
      <c r="U293" s="82">
        <v>342</v>
      </c>
      <c r="V293" s="82">
        <v>0</v>
      </c>
      <c r="W293" s="82">
        <v>27</v>
      </c>
      <c r="X293" s="82">
        <v>83</v>
      </c>
      <c r="Y293" s="85" t="s">
        <v>1682</v>
      </c>
      <c r="Z293" s="89" t="s">
        <v>213</v>
      </c>
    </row>
    <row r="294" s="1" customFormat="1" ht="64" customHeight="1" spans="1:26">
      <c r="A294" s="24">
        <v>279</v>
      </c>
      <c r="B294" s="14" t="s">
        <v>76</v>
      </c>
      <c r="C294" s="14" t="s">
        <v>202</v>
      </c>
      <c r="D294" s="14" t="s">
        <v>203</v>
      </c>
      <c r="E294" s="14" t="s">
        <v>470</v>
      </c>
      <c r="F294" s="14" t="s">
        <v>1657</v>
      </c>
      <c r="G294" s="20" t="s">
        <v>1683</v>
      </c>
      <c r="H294" s="14" t="s">
        <v>1684</v>
      </c>
      <c r="I294" s="24" t="str">
        <f t="shared" si="21"/>
        <v>改造</v>
      </c>
      <c r="J294" s="65">
        <v>44866</v>
      </c>
      <c r="K294" s="65">
        <v>45017</v>
      </c>
      <c r="L294" s="14" t="s">
        <v>84</v>
      </c>
      <c r="M294" s="14" t="s">
        <v>84</v>
      </c>
      <c r="N294" s="38" t="s">
        <v>1685</v>
      </c>
      <c r="O294" s="48" t="s">
        <v>1686</v>
      </c>
      <c r="P294" s="49">
        <v>143</v>
      </c>
      <c r="Q294" s="49">
        <v>143</v>
      </c>
      <c r="R294" s="49"/>
      <c r="S294" s="82">
        <v>1</v>
      </c>
      <c r="T294" s="82">
        <v>234</v>
      </c>
      <c r="U294" s="82">
        <v>743</v>
      </c>
      <c r="V294" s="82">
        <v>1</v>
      </c>
      <c r="W294" s="82">
        <v>39</v>
      </c>
      <c r="X294" s="82">
        <v>117</v>
      </c>
      <c r="Y294" s="85" t="s">
        <v>733</v>
      </c>
      <c r="Z294" s="89" t="s">
        <v>213</v>
      </c>
    </row>
    <row r="295" s="1" customFormat="1" ht="64" customHeight="1" spans="1:26">
      <c r="A295" s="24">
        <v>280</v>
      </c>
      <c r="B295" s="14" t="s">
        <v>76</v>
      </c>
      <c r="C295" s="14" t="s">
        <v>202</v>
      </c>
      <c r="D295" s="14" t="s">
        <v>203</v>
      </c>
      <c r="E295" s="14" t="str">
        <f>E294</f>
        <v>荷田乡</v>
      </c>
      <c r="F295" s="14" t="s">
        <v>1687</v>
      </c>
      <c r="G295" s="20" t="s">
        <v>1688</v>
      </c>
      <c r="H295" s="14" t="s">
        <v>1689</v>
      </c>
      <c r="I295" s="24" t="str">
        <f t="shared" si="21"/>
        <v>改造</v>
      </c>
      <c r="J295" s="65">
        <v>44866</v>
      </c>
      <c r="K295" s="66">
        <v>45017</v>
      </c>
      <c r="L295" s="14" t="s">
        <v>84</v>
      </c>
      <c r="M295" s="14" t="s">
        <v>84</v>
      </c>
      <c r="N295" s="38" t="s">
        <v>1690</v>
      </c>
      <c r="O295" s="48" t="s">
        <v>1691</v>
      </c>
      <c r="P295" s="49">
        <v>27</v>
      </c>
      <c r="Q295" s="49">
        <v>27</v>
      </c>
      <c r="R295" s="49"/>
      <c r="S295" s="82">
        <v>1</v>
      </c>
      <c r="T295" s="82">
        <v>88</v>
      </c>
      <c r="U295" s="82">
        <v>468</v>
      </c>
      <c r="V295" s="82">
        <v>0</v>
      </c>
      <c r="W295" s="82">
        <v>8</v>
      </c>
      <c r="X295" s="82">
        <v>17</v>
      </c>
      <c r="Y295" s="85" t="s">
        <v>1692</v>
      </c>
      <c r="Z295" s="89" t="s">
        <v>213</v>
      </c>
    </row>
    <row r="296" s="1" customFormat="1" ht="136" customHeight="1" spans="1:26">
      <c r="A296" s="24">
        <v>281</v>
      </c>
      <c r="B296" s="20" t="s">
        <v>76</v>
      </c>
      <c r="C296" s="20" t="s">
        <v>202</v>
      </c>
      <c r="D296" s="20" t="s">
        <v>203</v>
      </c>
      <c r="E296" s="20" t="s">
        <v>149</v>
      </c>
      <c r="F296" s="20" t="s">
        <v>1693</v>
      </c>
      <c r="G296" s="20" t="s">
        <v>1694</v>
      </c>
      <c r="H296" s="20" t="s">
        <v>1695</v>
      </c>
      <c r="I296" s="86" t="s">
        <v>349</v>
      </c>
      <c r="J296" s="66">
        <v>44866</v>
      </c>
      <c r="K296" s="66">
        <v>45017</v>
      </c>
      <c r="L296" s="14" t="s">
        <v>84</v>
      </c>
      <c r="M296" s="14" t="s">
        <v>84</v>
      </c>
      <c r="N296" s="64" t="s">
        <v>1696</v>
      </c>
      <c r="O296" s="48" t="s">
        <v>788</v>
      </c>
      <c r="P296" s="49">
        <v>45</v>
      </c>
      <c r="Q296" s="49">
        <v>45</v>
      </c>
      <c r="R296" s="49"/>
      <c r="S296" s="82">
        <v>2</v>
      </c>
      <c r="T296" s="82">
        <v>341</v>
      </c>
      <c r="U296" s="82">
        <v>1010</v>
      </c>
      <c r="V296" s="82">
        <v>0</v>
      </c>
      <c r="W296" s="82">
        <v>30</v>
      </c>
      <c r="X296" s="82">
        <v>90</v>
      </c>
      <c r="Y296" s="64" t="s">
        <v>1697</v>
      </c>
      <c r="Z296" s="64" t="s">
        <v>404</v>
      </c>
    </row>
    <row r="297" s="1" customFormat="1" ht="71" customHeight="1" spans="1:26">
      <c r="A297" s="24">
        <v>282</v>
      </c>
      <c r="B297" s="20" t="s">
        <v>76</v>
      </c>
      <c r="C297" s="20" t="s">
        <v>202</v>
      </c>
      <c r="D297" s="20" t="s">
        <v>203</v>
      </c>
      <c r="E297" s="20" t="s">
        <v>149</v>
      </c>
      <c r="F297" s="20" t="s">
        <v>1693</v>
      </c>
      <c r="G297" s="20" t="s">
        <v>1698</v>
      </c>
      <c r="H297" s="20" t="s">
        <v>1699</v>
      </c>
      <c r="I297" s="86" t="s">
        <v>349</v>
      </c>
      <c r="J297" s="66">
        <v>44866</v>
      </c>
      <c r="K297" s="66">
        <v>45017</v>
      </c>
      <c r="L297" s="14" t="s">
        <v>84</v>
      </c>
      <c r="M297" s="14" t="s">
        <v>84</v>
      </c>
      <c r="N297" s="64" t="s">
        <v>1700</v>
      </c>
      <c r="O297" s="48" t="s">
        <v>842</v>
      </c>
      <c r="P297" s="49">
        <v>10</v>
      </c>
      <c r="Q297" s="49">
        <v>10</v>
      </c>
      <c r="R297" s="49"/>
      <c r="S297" s="82">
        <v>2</v>
      </c>
      <c r="T297" s="82">
        <v>120</v>
      </c>
      <c r="U297" s="82">
        <v>650</v>
      </c>
      <c r="V297" s="82">
        <v>0</v>
      </c>
      <c r="W297" s="82">
        <v>18</v>
      </c>
      <c r="X297" s="82">
        <v>62</v>
      </c>
      <c r="Y297" s="64" t="s">
        <v>1701</v>
      </c>
      <c r="Z297" s="64" t="s">
        <v>404</v>
      </c>
    </row>
    <row r="298" s="1" customFormat="1" ht="71" customHeight="1" spans="1:26">
      <c r="A298" s="24">
        <v>283</v>
      </c>
      <c r="B298" s="20" t="s">
        <v>76</v>
      </c>
      <c r="C298" s="20" t="s">
        <v>202</v>
      </c>
      <c r="D298" s="20" t="s">
        <v>203</v>
      </c>
      <c r="E298" s="20" t="s">
        <v>149</v>
      </c>
      <c r="F298" s="20" t="s">
        <v>1693</v>
      </c>
      <c r="G298" s="20" t="s">
        <v>1702</v>
      </c>
      <c r="H298" s="20" t="s">
        <v>1703</v>
      </c>
      <c r="I298" s="86" t="s">
        <v>349</v>
      </c>
      <c r="J298" s="66">
        <v>44866</v>
      </c>
      <c r="K298" s="66">
        <v>45017</v>
      </c>
      <c r="L298" s="14" t="s">
        <v>84</v>
      </c>
      <c r="M298" s="14" t="s">
        <v>84</v>
      </c>
      <c r="N298" s="64" t="s">
        <v>1704</v>
      </c>
      <c r="O298" s="48" t="s">
        <v>1601</v>
      </c>
      <c r="P298" s="49">
        <v>33</v>
      </c>
      <c r="Q298" s="49">
        <v>33</v>
      </c>
      <c r="R298" s="49"/>
      <c r="S298" s="82">
        <v>1</v>
      </c>
      <c r="T298" s="82">
        <v>89</v>
      </c>
      <c r="U298" s="82">
        <v>210</v>
      </c>
      <c r="V298" s="82">
        <v>0</v>
      </c>
      <c r="W298" s="82">
        <v>9</v>
      </c>
      <c r="X298" s="82">
        <v>20</v>
      </c>
      <c r="Y298" s="64" t="s">
        <v>1705</v>
      </c>
      <c r="Z298" s="64" t="s">
        <v>404</v>
      </c>
    </row>
    <row r="299" s="1" customFormat="1" ht="64" customHeight="1" spans="1:26">
      <c r="A299" s="24">
        <v>284</v>
      </c>
      <c r="B299" s="20" t="s">
        <v>76</v>
      </c>
      <c r="C299" s="20" t="s">
        <v>202</v>
      </c>
      <c r="D299" s="20" t="s">
        <v>203</v>
      </c>
      <c r="E299" s="20" t="s">
        <v>149</v>
      </c>
      <c r="F299" s="20" t="s">
        <v>1693</v>
      </c>
      <c r="G299" s="20" t="s">
        <v>1706</v>
      </c>
      <c r="H299" s="20" t="s">
        <v>1707</v>
      </c>
      <c r="I299" s="86" t="s">
        <v>349</v>
      </c>
      <c r="J299" s="66">
        <v>44866</v>
      </c>
      <c r="K299" s="66">
        <v>45017</v>
      </c>
      <c r="L299" s="14" t="s">
        <v>84</v>
      </c>
      <c r="M299" s="14" t="s">
        <v>84</v>
      </c>
      <c r="N299" s="64" t="s">
        <v>1708</v>
      </c>
      <c r="O299" s="48" t="s">
        <v>1709</v>
      </c>
      <c r="P299" s="49">
        <v>12</v>
      </c>
      <c r="Q299" s="49">
        <v>12</v>
      </c>
      <c r="R299" s="49"/>
      <c r="S299" s="82">
        <v>1</v>
      </c>
      <c r="T299" s="82">
        <v>89</v>
      </c>
      <c r="U299" s="82">
        <v>230</v>
      </c>
      <c r="V299" s="82">
        <v>0</v>
      </c>
      <c r="W299" s="82">
        <v>9</v>
      </c>
      <c r="X299" s="82">
        <v>20</v>
      </c>
      <c r="Y299" s="64" t="s">
        <v>1710</v>
      </c>
      <c r="Z299" s="64" t="s">
        <v>404</v>
      </c>
    </row>
    <row r="300" s="1" customFormat="1" ht="91" customHeight="1" spans="1:26">
      <c r="A300" s="24">
        <v>285</v>
      </c>
      <c r="B300" s="20" t="s">
        <v>76</v>
      </c>
      <c r="C300" s="20" t="s">
        <v>202</v>
      </c>
      <c r="D300" s="20" t="s">
        <v>203</v>
      </c>
      <c r="E300" s="20" t="s">
        <v>149</v>
      </c>
      <c r="F300" s="20" t="s">
        <v>1711</v>
      </c>
      <c r="G300" s="20" t="s">
        <v>1712</v>
      </c>
      <c r="H300" s="20" t="s">
        <v>1713</v>
      </c>
      <c r="I300" s="86" t="s">
        <v>349</v>
      </c>
      <c r="J300" s="66">
        <v>44866</v>
      </c>
      <c r="K300" s="66">
        <v>45017</v>
      </c>
      <c r="L300" s="14" t="s">
        <v>84</v>
      </c>
      <c r="M300" s="14" t="s">
        <v>84</v>
      </c>
      <c r="N300" s="64" t="s">
        <v>1714</v>
      </c>
      <c r="O300" s="48" t="s">
        <v>1715</v>
      </c>
      <c r="P300" s="49">
        <v>13</v>
      </c>
      <c r="Q300" s="49">
        <v>13</v>
      </c>
      <c r="R300" s="49"/>
      <c r="S300" s="82">
        <v>1</v>
      </c>
      <c r="T300" s="82">
        <v>120</v>
      </c>
      <c r="U300" s="82">
        <v>320</v>
      </c>
      <c r="V300" s="82">
        <v>0</v>
      </c>
      <c r="W300" s="82">
        <v>14</v>
      </c>
      <c r="X300" s="82">
        <v>35</v>
      </c>
      <c r="Y300" s="64" t="s">
        <v>1716</v>
      </c>
      <c r="Z300" s="64" t="s">
        <v>538</v>
      </c>
    </row>
    <row r="301" s="1" customFormat="1" ht="93" customHeight="1" spans="1:26">
      <c r="A301" s="24">
        <v>286</v>
      </c>
      <c r="B301" s="20" t="s">
        <v>76</v>
      </c>
      <c r="C301" s="20" t="s">
        <v>202</v>
      </c>
      <c r="D301" s="20" t="s">
        <v>203</v>
      </c>
      <c r="E301" s="20" t="s">
        <v>149</v>
      </c>
      <c r="F301" s="20" t="s">
        <v>1717</v>
      </c>
      <c r="G301" s="20" t="s">
        <v>1718</v>
      </c>
      <c r="H301" s="20" t="s">
        <v>1719</v>
      </c>
      <c r="I301" s="86" t="s">
        <v>349</v>
      </c>
      <c r="J301" s="66">
        <v>44866</v>
      </c>
      <c r="K301" s="66">
        <v>45017</v>
      </c>
      <c r="L301" s="14" t="s">
        <v>84</v>
      </c>
      <c r="M301" s="14" t="s">
        <v>84</v>
      </c>
      <c r="N301" s="64" t="s">
        <v>1720</v>
      </c>
      <c r="O301" s="48" t="s">
        <v>970</v>
      </c>
      <c r="P301" s="49">
        <v>45</v>
      </c>
      <c r="Q301" s="49">
        <v>45</v>
      </c>
      <c r="R301" s="49"/>
      <c r="S301" s="82">
        <v>2</v>
      </c>
      <c r="T301" s="82">
        <v>85</v>
      </c>
      <c r="U301" s="82">
        <v>420</v>
      </c>
      <c r="V301" s="82">
        <v>0</v>
      </c>
      <c r="W301" s="82">
        <v>23</v>
      </c>
      <c r="X301" s="82">
        <v>70</v>
      </c>
      <c r="Y301" s="64" t="s">
        <v>1721</v>
      </c>
      <c r="Z301" s="64" t="s">
        <v>532</v>
      </c>
    </row>
    <row r="302" s="1" customFormat="1" ht="70" customHeight="1" spans="1:26">
      <c r="A302" s="24">
        <v>287</v>
      </c>
      <c r="B302" s="20" t="s">
        <v>76</v>
      </c>
      <c r="C302" s="20" t="s">
        <v>202</v>
      </c>
      <c r="D302" s="20" t="s">
        <v>203</v>
      </c>
      <c r="E302" s="20" t="s">
        <v>149</v>
      </c>
      <c r="F302" s="20" t="s">
        <v>1722</v>
      </c>
      <c r="G302" s="20" t="s">
        <v>1723</v>
      </c>
      <c r="H302" s="20" t="s">
        <v>1724</v>
      </c>
      <c r="I302" s="86" t="s">
        <v>349</v>
      </c>
      <c r="J302" s="66">
        <v>44866</v>
      </c>
      <c r="K302" s="66">
        <v>45017</v>
      </c>
      <c r="L302" s="14" t="s">
        <v>84</v>
      </c>
      <c r="M302" s="14" t="s">
        <v>84</v>
      </c>
      <c r="N302" s="64" t="s">
        <v>1725</v>
      </c>
      <c r="O302" s="48" t="s">
        <v>1726</v>
      </c>
      <c r="P302" s="49">
        <v>23</v>
      </c>
      <c r="Q302" s="49">
        <v>23</v>
      </c>
      <c r="R302" s="49"/>
      <c r="S302" s="82">
        <v>2</v>
      </c>
      <c r="T302" s="82">
        <v>36</v>
      </c>
      <c r="U302" s="82">
        <v>92</v>
      </c>
      <c r="V302" s="82">
        <v>4</v>
      </c>
      <c r="W302" s="82">
        <v>2</v>
      </c>
      <c r="X302" s="82">
        <v>8</v>
      </c>
      <c r="Y302" s="64" t="s">
        <v>1727</v>
      </c>
      <c r="Z302" s="64" t="s">
        <v>549</v>
      </c>
    </row>
    <row r="303" s="1" customFormat="1" ht="72" customHeight="1" spans="1:26">
      <c r="A303" s="24">
        <v>288</v>
      </c>
      <c r="B303" s="20" t="s">
        <v>76</v>
      </c>
      <c r="C303" s="20" t="s">
        <v>202</v>
      </c>
      <c r="D303" s="20" t="s">
        <v>203</v>
      </c>
      <c r="E303" s="20" t="s">
        <v>149</v>
      </c>
      <c r="F303" s="20" t="s">
        <v>677</v>
      </c>
      <c r="G303" s="20" t="s">
        <v>1728</v>
      </c>
      <c r="H303" s="20" t="s">
        <v>1729</v>
      </c>
      <c r="I303" s="86" t="s">
        <v>349</v>
      </c>
      <c r="J303" s="66">
        <v>44866</v>
      </c>
      <c r="K303" s="66">
        <v>45017</v>
      </c>
      <c r="L303" s="14" t="s">
        <v>84</v>
      </c>
      <c r="M303" s="14" t="s">
        <v>84</v>
      </c>
      <c r="N303" s="64" t="s">
        <v>1730</v>
      </c>
      <c r="O303" s="48" t="s">
        <v>1731</v>
      </c>
      <c r="P303" s="49">
        <v>6</v>
      </c>
      <c r="Q303" s="49">
        <v>6</v>
      </c>
      <c r="R303" s="49"/>
      <c r="S303" s="82">
        <v>1</v>
      </c>
      <c r="T303" s="82">
        <v>452</v>
      </c>
      <c r="U303" s="82">
        <v>1803</v>
      </c>
      <c r="V303" s="82">
        <v>0</v>
      </c>
      <c r="W303" s="82">
        <v>76</v>
      </c>
      <c r="X303" s="82">
        <v>263</v>
      </c>
      <c r="Y303" s="64" t="s">
        <v>1732</v>
      </c>
      <c r="Z303" s="64" t="s">
        <v>404</v>
      </c>
    </row>
    <row r="304" s="1" customFormat="1" ht="85" customHeight="1" spans="1:26">
      <c r="A304" s="24">
        <v>289</v>
      </c>
      <c r="B304" s="20" t="s">
        <v>76</v>
      </c>
      <c r="C304" s="20" t="s">
        <v>202</v>
      </c>
      <c r="D304" s="20" t="s">
        <v>203</v>
      </c>
      <c r="E304" s="20" t="s">
        <v>149</v>
      </c>
      <c r="F304" s="20" t="s">
        <v>734</v>
      </c>
      <c r="G304" s="20" t="s">
        <v>1733</v>
      </c>
      <c r="H304" s="20" t="s">
        <v>1734</v>
      </c>
      <c r="I304" s="86" t="s">
        <v>349</v>
      </c>
      <c r="J304" s="66">
        <v>44866</v>
      </c>
      <c r="K304" s="66">
        <v>45017</v>
      </c>
      <c r="L304" s="14" t="s">
        <v>84</v>
      </c>
      <c r="M304" s="14" t="s">
        <v>84</v>
      </c>
      <c r="N304" s="64" t="s">
        <v>1735</v>
      </c>
      <c r="O304" s="48" t="s">
        <v>1736</v>
      </c>
      <c r="P304" s="49">
        <v>28</v>
      </c>
      <c r="Q304" s="49">
        <v>28</v>
      </c>
      <c r="R304" s="49"/>
      <c r="S304" s="82">
        <v>1</v>
      </c>
      <c r="T304" s="82">
        <v>105</v>
      </c>
      <c r="U304" s="82">
        <v>320</v>
      </c>
      <c r="V304" s="82">
        <v>1</v>
      </c>
      <c r="W304" s="82">
        <v>12</v>
      </c>
      <c r="X304" s="82">
        <v>43</v>
      </c>
      <c r="Y304" s="64" t="s">
        <v>1737</v>
      </c>
      <c r="Z304" s="64" t="s">
        <v>404</v>
      </c>
    </row>
    <row r="305" s="1" customFormat="1" ht="71" customHeight="1" spans="1:26">
      <c r="A305" s="24">
        <v>290</v>
      </c>
      <c r="B305" s="20" t="s">
        <v>76</v>
      </c>
      <c r="C305" s="20" t="s">
        <v>202</v>
      </c>
      <c r="D305" s="20" t="s">
        <v>203</v>
      </c>
      <c r="E305" s="20" t="s">
        <v>149</v>
      </c>
      <c r="F305" s="20" t="s">
        <v>1738</v>
      </c>
      <c r="G305" s="20" t="s">
        <v>1739</v>
      </c>
      <c r="H305" s="20" t="s">
        <v>1740</v>
      </c>
      <c r="I305" s="86" t="s">
        <v>349</v>
      </c>
      <c r="J305" s="66">
        <v>44866</v>
      </c>
      <c r="K305" s="66">
        <v>45017</v>
      </c>
      <c r="L305" s="14" t="s">
        <v>84</v>
      </c>
      <c r="M305" s="14" t="s">
        <v>84</v>
      </c>
      <c r="N305" s="64" t="s">
        <v>1741</v>
      </c>
      <c r="O305" s="48" t="s">
        <v>804</v>
      </c>
      <c r="P305" s="49">
        <v>10</v>
      </c>
      <c r="Q305" s="49">
        <v>10</v>
      </c>
      <c r="R305" s="49"/>
      <c r="S305" s="82">
        <v>1</v>
      </c>
      <c r="T305" s="82">
        <v>16</v>
      </c>
      <c r="U305" s="82">
        <v>52</v>
      </c>
      <c r="V305" s="82">
        <v>0</v>
      </c>
      <c r="W305" s="82">
        <v>6</v>
      </c>
      <c r="X305" s="82">
        <v>23</v>
      </c>
      <c r="Y305" s="64" t="s">
        <v>1742</v>
      </c>
      <c r="Z305" s="64" t="s">
        <v>1742</v>
      </c>
    </row>
    <row r="306" s="1" customFormat="1" ht="61" customHeight="1" spans="1:26">
      <c r="A306" s="24">
        <v>291</v>
      </c>
      <c r="B306" s="20" t="s">
        <v>76</v>
      </c>
      <c r="C306" s="20" t="s">
        <v>202</v>
      </c>
      <c r="D306" s="20" t="s">
        <v>203</v>
      </c>
      <c r="E306" s="20" t="s">
        <v>149</v>
      </c>
      <c r="F306" s="20" t="s">
        <v>354</v>
      </c>
      <c r="G306" s="20" t="s">
        <v>1743</v>
      </c>
      <c r="H306" s="20" t="s">
        <v>1744</v>
      </c>
      <c r="I306" s="86" t="s">
        <v>349</v>
      </c>
      <c r="J306" s="66">
        <v>44866</v>
      </c>
      <c r="K306" s="66">
        <v>45017</v>
      </c>
      <c r="L306" s="14" t="s">
        <v>84</v>
      </c>
      <c r="M306" s="14" t="s">
        <v>84</v>
      </c>
      <c r="N306" s="64" t="s">
        <v>1745</v>
      </c>
      <c r="O306" s="48" t="s">
        <v>1746</v>
      </c>
      <c r="P306" s="49">
        <v>7</v>
      </c>
      <c r="Q306" s="49">
        <v>7</v>
      </c>
      <c r="R306" s="49"/>
      <c r="S306" s="82">
        <v>1</v>
      </c>
      <c r="T306" s="82">
        <v>21</v>
      </c>
      <c r="U306" s="82">
        <v>102</v>
      </c>
      <c r="V306" s="82">
        <v>1</v>
      </c>
      <c r="W306" s="82">
        <v>8</v>
      </c>
      <c r="X306" s="82">
        <v>30</v>
      </c>
      <c r="Y306" s="64" t="s">
        <v>1747</v>
      </c>
      <c r="Z306" s="64" t="s">
        <v>1748</v>
      </c>
    </row>
    <row r="307" s="1" customFormat="1" ht="81" customHeight="1" spans="1:26">
      <c r="A307" s="24">
        <v>292</v>
      </c>
      <c r="B307" s="20" t="s">
        <v>76</v>
      </c>
      <c r="C307" s="20" t="s">
        <v>202</v>
      </c>
      <c r="D307" s="20" t="s">
        <v>203</v>
      </c>
      <c r="E307" s="20" t="s">
        <v>149</v>
      </c>
      <c r="F307" s="20" t="s">
        <v>1749</v>
      </c>
      <c r="G307" s="20" t="s">
        <v>1750</v>
      </c>
      <c r="H307" s="20" t="s">
        <v>1751</v>
      </c>
      <c r="I307" s="86" t="s">
        <v>349</v>
      </c>
      <c r="J307" s="66">
        <v>44866</v>
      </c>
      <c r="K307" s="66">
        <v>45017</v>
      </c>
      <c r="L307" s="14" t="s">
        <v>84</v>
      </c>
      <c r="M307" s="14" t="s">
        <v>84</v>
      </c>
      <c r="N307" s="64" t="s">
        <v>1752</v>
      </c>
      <c r="O307" s="48" t="s">
        <v>1753</v>
      </c>
      <c r="P307" s="49">
        <v>58</v>
      </c>
      <c r="Q307" s="49">
        <v>58</v>
      </c>
      <c r="R307" s="49"/>
      <c r="S307" s="82">
        <v>1</v>
      </c>
      <c r="T307" s="82">
        <v>280</v>
      </c>
      <c r="U307" s="82">
        <v>890</v>
      </c>
      <c r="V307" s="82">
        <v>0</v>
      </c>
      <c r="W307" s="82">
        <v>30</v>
      </c>
      <c r="X307" s="82">
        <v>120</v>
      </c>
      <c r="Y307" s="64" t="s">
        <v>1754</v>
      </c>
      <c r="Z307" s="64" t="s">
        <v>549</v>
      </c>
    </row>
    <row r="308" s="1" customFormat="1" ht="65" customHeight="1" spans="1:26">
      <c r="A308" s="24">
        <v>293</v>
      </c>
      <c r="B308" s="20" t="s">
        <v>76</v>
      </c>
      <c r="C308" s="20" t="s">
        <v>202</v>
      </c>
      <c r="D308" s="20" t="s">
        <v>203</v>
      </c>
      <c r="E308" s="20" t="s">
        <v>149</v>
      </c>
      <c r="F308" s="20" t="s">
        <v>1755</v>
      </c>
      <c r="G308" s="20" t="s">
        <v>1756</v>
      </c>
      <c r="H308" s="20" t="s">
        <v>1757</v>
      </c>
      <c r="I308" s="86" t="s">
        <v>349</v>
      </c>
      <c r="J308" s="66">
        <v>44866</v>
      </c>
      <c r="K308" s="66">
        <v>45017</v>
      </c>
      <c r="L308" s="14" t="s">
        <v>84</v>
      </c>
      <c r="M308" s="14" t="s">
        <v>84</v>
      </c>
      <c r="N308" s="64" t="s">
        <v>1758</v>
      </c>
      <c r="O308" s="48" t="s">
        <v>1759</v>
      </c>
      <c r="P308" s="49">
        <v>18</v>
      </c>
      <c r="Q308" s="49">
        <v>18</v>
      </c>
      <c r="R308" s="49"/>
      <c r="S308" s="82">
        <v>1</v>
      </c>
      <c r="T308" s="82">
        <v>145</v>
      </c>
      <c r="U308" s="82">
        <v>500</v>
      </c>
      <c r="V308" s="82">
        <v>1</v>
      </c>
      <c r="W308" s="82">
        <v>11</v>
      </c>
      <c r="X308" s="82">
        <v>25</v>
      </c>
      <c r="Y308" s="64" t="s">
        <v>1760</v>
      </c>
      <c r="Z308" s="64" t="s">
        <v>538</v>
      </c>
    </row>
    <row r="309" s="1" customFormat="1" ht="67" customHeight="1" spans="1:26">
      <c r="A309" s="24">
        <v>294</v>
      </c>
      <c r="B309" s="20" t="s">
        <v>76</v>
      </c>
      <c r="C309" s="20" t="s">
        <v>202</v>
      </c>
      <c r="D309" s="20" t="s">
        <v>203</v>
      </c>
      <c r="E309" s="20" t="s">
        <v>149</v>
      </c>
      <c r="F309" s="20" t="s">
        <v>1761</v>
      </c>
      <c r="G309" s="20" t="s">
        <v>1762</v>
      </c>
      <c r="H309" s="20" t="s">
        <v>1763</v>
      </c>
      <c r="I309" s="86" t="s">
        <v>349</v>
      </c>
      <c r="J309" s="66">
        <v>44866</v>
      </c>
      <c r="K309" s="66">
        <v>45017</v>
      </c>
      <c r="L309" s="14" t="s">
        <v>84</v>
      </c>
      <c r="M309" s="14" t="s">
        <v>84</v>
      </c>
      <c r="N309" s="64" t="s">
        <v>1764</v>
      </c>
      <c r="O309" s="48" t="s">
        <v>1645</v>
      </c>
      <c r="P309" s="49">
        <v>23</v>
      </c>
      <c r="Q309" s="49">
        <v>23</v>
      </c>
      <c r="R309" s="49"/>
      <c r="S309" s="82">
        <v>1</v>
      </c>
      <c r="T309" s="82">
        <v>160</v>
      </c>
      <c r="U309" s="82">
        <v>320</v>
      </c>
      <c r="V309" s="82">
        <v>0</v>
      </c>
      <c r="W309" s="82">
        <v>28</v>
      </c>
      <c r="X309" s="82">
        <v>84</v>
      </c>
      <c r="Y309" s="64" t="s">
        <v>1765</v>
      </c>
      <c r="Z309" s="64" t="s">
        <v>538</v>
      </c>
    </row>
    <row r="310" s="1" customFormat="1" ht="65" customHeight="1" spans="1:26">
      <c r="A310" s="24">
        <v>295</v>
      </c>
      <c r="B310" s="20" t="s">
        <v>76</v>
      </c>
      <c r="C310" s="20" t="s">
        <v>202</v>
      </c>
      <c r="D310" s="20" t="s">
        <v>203</v>
      </c>
      <c r="E310" s="20" t="s">
        <v>149</v>
      </c>
      <c r="F310" s="20" t="s">
        <v>1766</v>
      </c>
      <c r="G310" s="20" t="s">
        <v>1767</v>
      </c>
      <c r="H310" s="20" t="s">
        <v>1768</v>
      </c>
      <c r="I310" s="86" t="s">
        <v>349</v>
      </c>
      <c r="J310" s="66">
        <v>44866</v>
      </c>
      <c r="K310" s="66">
        <v>45017</v>
      </c>
      <c r="L310" s="14" t="s">
        <v>84</v>
      </c>
      <c r="M310" s="14" t="s">
        <v>84</v>
      </c>
      <c r="N310" s="64" t="s">
        <v>1769</v>
      </c>
      <c r="O310" s="48" t="s">
        <v>1770</v>
      </c>
      <c r="P310" s="49">
        <v>101</v>
      </c>
      <c r="Q310" s="49">
        <v>101</v>
      </c>
      <c r="R310" s="49"/>
      <c r="S310" s="82">
        <v>1</v>
      </c>
      <c r="T310" s="82">
        <v>110</v>
      </c>
      <c r="U310" s="82">
        <v>360</v>
      </c>
      <c r="V310" s="82">
        <v>1</v>
      </c>
      <c r="W310" s="82">
        <v>15</v>
      </c>
      <c r="X310" s="82">
        <v>66</v>
      </c>
      <c r="Y310" s="64" t="s">
        <v>1771</v>
      </c>
      <c r="Z310" s="64" t="s">
        <v>404</v>
      </c>
    </row>
    <row r="311" s="1" customFormat="1" ht="71" customHeight="1" spans="1:26">
      <c r="A311" s="24">
        <v>296</v>
      </c>
      <c r="B311" s="20" t="s">
        <v>76</v>
      </c>
      <c r="C311" s="20" t="s">
        <v>202</v>
      </c>
      <c r="D311" s="20" t="s">
        <v>203</v>
      </c>
      <c r="E311" s="20" t="s">
        <v>149</v>
      </c>
      <c r="F311" s="20" t="s">
        <v>533</v>
      </c>
      <c r="G311" s="20" t="s">
        <v>1772</v>
      </c>
      <c r="H311" s="20" t="s">
        <v>1773</v>
      </c>
      <c r="I311" s="86" t="s">
        <v>349</v>
      </c>
      <c r="J311" s="66">
        <v>44866</v>
      </c>
      <c r="K311" s="66">
        <v>45017</v>
      </c>
      <c r="L311" s="14" t="s">
        <v>84</v>
      </c>
      <c r="M311" s="14" t="s">
        <v>84</v>
      </c>
      <c r="N311" s="64" t="s">
        <v>1774</v>
      </c>
      <c r="O311" s="48" t="s">
        <v>772</v>
      </c>
      <c r="P311" s="49">
        <v>40</v>
      </c>
      <c r="Q311" s="49">
        <v>40</v>
      </c>
      <c r="R311" s="49"/>
      <c r="S311" s="82">
        <v>1</v>
      </c>
      <c r="T311" s="82">
        <v>160</v>
      </c>
      <c r="U311" s="82">
        <v>610</v>
      </c>
      <c r="V311" s="82">
        <v>0</v>
      </c>
      <c r="W311" s="82">
        <v>28</v>
      </c>
      <c r="X311" s="82">
        <v>86</v>
      </c>
      <c r="Y311" s="64" t="s">
        <v>1775</v>
      </c>
      <c r="Z311" s="64" t="s">
        <v>1776</v>
      </c>
    </row>
    <row r="312" s="1" customFormat="1" ht="73" customHeight="1" spans="1:26">
      <c r="A312" s="24">
        <v>297</v>
      </c>
      <c r="B312" s="20" t="s">
        <v>76</v>
      </c>
      <c r="C312" s="20" t="s">
        <v>202</v>
      </c>
      <c r="D312" s="20" t="s">
        <v>203</v>
      </c>
      <c r="E312" s="20" t="s">
        <v>149</v>
      </c>
      <c r="F312" s="20" t="s">
        <v>533</v>
      </c>
      <c r="G312" s="20" t="s">
        <v>1777</v>
      </c>
      <c r="H312" s="20" t="s">
        <v>1778</v>
      </c>
      <c r="I312" s="86" t="s">
        <v>349</v>
      </c>
      <c r="J312" s="66">
        <v>44866</v>
      </c>
      <c r="K312" s="66">
        <v>45017</v>
      </c>
      <c r="L312" s="14" t="s">
        <v>84</v>
      </c>
      <c r="M312" s="14" t="s">
        <v>84</v>
      </c>
      <c r="N312" s="64" t="s">
        <v>1779</v>
      </c>
      <c r="O312" s="48" t="s">
        <v>1780</v>
      </c>
      <c r="P312" s="49">
        <v>62</v>
      </c>
      <c r="Q312" s="49">
        <v>62</v>
      </c>
      <c r="R312" s="49"/>
      <c r="S312" s="82">
        <v>1</v>
      </c>
      <c r="T312" s="82">
        <v>230</v>
      </c>
      <c r="U312" s="82">
        <v>910</v>
      </c>
      <c r="V312" s="82">
        <v>0</v>
      </c>
      <c r="W312" s="82">
        <v>28</v>
      </c>
      <c r="X312" s="82">
        <v>98</v>
      </c>
      <c r="Y312" s="64" t="s">
        <v>1781</v>
      </c>
      <c r="Z312" s="64" t="s">
        <v>1782</v>
      </c>
    </row>
    <row r="313" s="1" customFormat="1" ht="65" customHeight="1" spans="1:26">
      <c r="A313" s="24">
        <v>298</v>
      </c>
      <c r="B313" s="20" t="s">
        <v>76</v>
      </c>
      <c r="C313" s="20" t="s">
        <v>202</v>
      </c>
      <c r="D313" s="20" t="s">
        <v>203</v>
      </c>
      <c r="E313" s="20" t="s">
        <v>149</v>
      </c>
      <c r="F313" s="20" t="s">
        <v>533</v>
      </c>
      <c r="G313" s="20" t="s">
        <v>1783</v>
      </c>
      <c r="H313" s="20" t="s">
        <v>1784</v>
      </c>
      <c r="I313" s="86" t="s">
        <v>349</v>
      </c>
      <c r="J313" s="66">
        <v>44866</v>
      </c>
      <c r="K313" s="66">
        <v>45017</v>
      </c>
      <c r="L313" s="14" t="s">
        <v>84</v>
      </c>
      <c r="M313" s="14" t="s">
        <v>84</v>
      </c>
      <c r="N313" s="64" t="s">
        <v>1785</v>
      </c>
      <c r="O313" s="48" t="s">
        <v>1786</v>
      </c>
      <c r="P313" s="49">
        <v>42</v>
      </c>
      <c r="Q313" s="49">
        <v>42</v>
      </c>
      <c r="R313" s="49"/>
      <c r="S313" s="82">
        <v>1</v>
      </c>
      <c r="T313" s="82">
        <v>76</v>
      </c>
      <c r="U313" s="82">
        <v>260</v>
      </c>
      <c r="V313" s="82">
        <v>0</v>
      </c>
      <c r="W313" s="82">
        <v>14</v>
      </c>
      <c r="X313" s="82">
        <v>45</v>
      </c>
      <c r="Y313" s="64" t="s">
        <v>1787</v>
      </c>
      <c r="Z313" s="64" t="s">
        <v>1788</v>
      </c>
    </row>
    <row r="314" s="1" customFormat="1" ht="66" customHeight="1" spans="1:26">
      <c r="A314" s="24">
        <v>299</v>
      </c>
      <c r="B314" s="20" t="s">
        <v>76</v>
      </c>
      <c r="C314" s="20" t="s">
        <v>202</v>
      </c>
      <c r="D314" s="20" t="s">
        <v>203</v>
      </c>
      <c r="E314" s="20" t="s">
        <v>149</v>
      </c>
      <c r="F314" s="20" t="s">
        <v>1789</v>
      </c>
      <c r="G314" s="20" t="s">
        <v>1790</v>
      </c>
      <c r="H314" s="20" t="s">
        <v>1791</v>
      </c>
      <c r="I314" s="86" t="s">
        <v>349</v>
      </c>
      <c r="J314" s="66">
        <v>44866</v>
      </c>
      <c r="K314" s="66">
        <v>45017</v>
      </c>
      <c r="L314" s="14" t="s">
        <v>84</v>
      </c>
      <c r="M314" s="14" t="s">
        <v>84</v>
      </c>
      <c r="N314" s="64" t="s">
        <v>1792</v>
      </c>
      <c r="O314" s="48" t="s">
        <v>1793</v>
      </c>
      <c r="P314" s="49">
        <v>50</v>
      </c>
      <c r="Q314" s="49">
        <v>50</v>
      </c>
      <c r="R314" s="49"/>
      <c r="S314" s="82">
        <v>1</v>
      </c>
      <c r="T314" s="82">
        <v>140</v>
      </c>
      <c r="U314" s="82">
        <v>500</v>
      </c>
      <c r="V314" s="82">
        <v>0</v>
      </c>
      <c r="W314" s="82">
        <v>14</v>
      </c>
      <c r="X314" s="82">
        <v>43</v>
      </c>
      <c r="Y314" s="64" t="s">
        <v>1794</v>
      </c>
      <c r="Z314" s="64" t="s">
        <v>404</v>
      </c>
    </row>
    <row r="315" s="1" customFormat="1" ht="76" customHeight="1" spans="1:26">
      <c r="A315" s="24">
        <v>300</v>
      </c>
      <c r="B315" s="20" t="s">
        <v>76</v>
      </c>
      <c r="C315" s="20" t="s">
        <v>202</v>
      </c>
      <c r="D315" s="20" t="s">
        <v>203</v>
      </c>
      <c r="E315" s="20" t="s">
        <v>149</v>
      </c>
      <c r="F315" s="20" t="s">
        <v>683</v>
      </c>
      <c r="G315" s="20" t="s">
        <v>1795</v>
      </c>
      <c r="H315" s="20" t="s">
        <v>1796</v>
      </c>
      <c r="I315" s="86" t="s">
        <v>349</v>
      </c>
      <c r="J315" s="66">
        <v>44866</v>
      </c>
      <c r="K315" s="66">
        <v>45017</v>
      </c>
      <c r="L315" s="14" t="s">
        <v>84</v>
      </c>
      <c r="M315" s="14" t="s">
        <v>84</v>
      </c>
      <c r="N315" s="64" t="s">
        <v>1797</v>
      </c>
      <c r="O315" s="48" t="s">
        <v>1798</v>
      </c>
      <c r="P315" s="49">
        <v>13</v>
      </c>
      <c r="Q315" s="49">
        <v>13</v>
      </c>
      <c r="R315" s="49"/>
      <c r="S315" s="82">
        <v>1</v>
      </c>
      <c r="T315" s="82">
        <v>436</v>
      </c>
      <c r="U315" s="82">
        <v>1418</v>
      </c>
      <c r="V315" s="82">
        <v>1</v>
      </c>
      <c r="W315" s="82">
        <v>73</v>
      </c>
      <c r="X315" s="82">
        <v>230</v>
      </c>
      <c r="Y315" s="64" t="s">
        <v>688</v>
      </c>
      <c r="Z315" s="64" t="s">
        <v>404</v>
      </c>
    </row>
    <row r="316" s="1" customFormat="1" ht="71" customHeight="1" spans="1:26">
      <c r="A316" s="24">
        <v>301</v>
      </c>
      <c r="B316" s="20" t="s">
        <v>76</v>
      </c>
      <c r="C316" s="20" t="s">
        <v>202</v>
      </c>
      <c r="D316" s="20" t="s">
        <v>203</v>
      </c>
      <c r="E316" s="20" t="s">
        <v>149</v>
      </c>
      <c r="F316" s="20" t="s">
        <v>1799</v>
      </c>
      <c r="G316" s="20" t="s">
        <v>1800</v>
      </c>
      <c r="H316" s="20" t="s">
        <v>1801</v>
      </c>
      <c r="I316" s="86" t="s">
        <v>349</v>
      </c>
      <c r="J316" s="66">
        <v>44866</v>
      </c>
      <c r="K316" s="66">
        <v>45017</v>
      </c>
      <c r="L316" s="14" t="s">
        <v>84</v>
      </c>
      <c r="M316" s="14" t="s">
        <v>84</v>
      </c>
      <c r="N316" s="64" t="s">
        <v>1802</v>
      </c>
      <c r="O316" s="48" t="s">
        <v>1803</v>
      </c>
      <c r="P316" s="49">
        <v>26</v>
      </c>
      <c r="Q316" s="49">
        <v>26</v>
      </c>
      <c r="R316" s="49"/>
      <c r="S316" s="82">
        <v>1</v>
      </c>
      <c r="T316" s="82">
        <v>102</v>
      </c>
      <c r="U316" s="82">
        <v>321</v>
      </c>
      <c r="V316" s="82">
        <v>0</v>
      </c>
      <c r="W316" s="82">
        <v>23</v>
      </c>
      <c r="X316" s="82">
        <v>86</v>
      </c>
      <c r="Y316" s="64" t="s">
        <v>1804</v>
      </c>
      <c r="Z316" s="64" t="s">
        <v>404</v>
      </c>
    </row>
    <row r="317" s="1" customFormat="1" ht="97" customHeight="1" spans="1:26">
      <c r="A317" s="24">
        <v>302</v>
      </c>
      <c r="B317" s="14" t="s">
        <v>76</v>
      </c>
      <c r="C317" s="14" t="s">
        <v>202</v>
      </c>
      <c r="D317" s="14" t="s">
        <v>203</v>
      </c>
      <c r="E317" s="14" t="s">
        <v>696</v>
      </c>
      <c r="F317" s="14" t="s">
        <v>569</v>
      </c>
      <c r="G317" s="20" t="s">
        <v>1805</v>
      </c>
      <c r="H317" s="14" t="s">
        <v>1806</v>
      </c>
      <c r="I317" s="24" t="str">
        <f>I299</f>
        <v>改造</v>
      </c>
      <c r="J317" s="65">
        <v>44866</v>
      </c>
      <c r="K317" s="66">
        <v>45017</v>
      </c>
      <c r="L317" s="14" t="s">
        <v>84</v>
      </c>
      <c r="M317" s="14" t="s">
        <v>84</v>
      </c>
      <c r="N317" s="38" t="s">
        <v>1807</v>
      </c>
      <c r="O317" s="48" t="s">
        <v>1808</v>
      </c>
      <c r="P317" s="49">
        <v>17</v>
      </c>
      <c r="Q317" s="49">
        <v>17</v>
      </c>
      <c r="R317" s="49"/>
      <c r="S317" s="82">
        <v>1</v>
      </c>
      <c r="T317" s="82">
        <v>188</v>
      </c>
      <c r="U317" s="82">
        <v>615</v>
      </c>
      <c r="V317" s="82">
        <v>0</v>
      </c>
      <c r="W317" s="82">
        <v>24</v>
      </c>
      <c r="X317" s="82">
        <v>75</v>
      </c>
      <c r="Y317" s="38" t="s">
        <v>1809</v>
      </c>
      <c r="Z317" s="38" t="s">
        <v>562</v>
      </c>
    </row>
    <row r="318" s="1" customFormat="1" ht="69" customHeight="1" spans="1:26">
      <c r="A318" s="24">
        <v>303</v>
      </c>
      <c r="B318" s="14" t="s">
        <v>76</v>
      </c>
      <c r="C318" s="14" t="s">
        <v>202</v>
      </c>
      <c r="D318" s="14" t="s">
        <v>203</v>
      </c>
      <c r="E318" s="14" t="s">
        <v>696</v>
      </c>
      <c r="F318" s="14" t="s">
        <v>569</v>
      </c>
      <c r="G318" s="20" t="s">
        <v>1810</v>
      </c>
      <c r="H318" s="14" t="s">
        <v>1811</v>
      </c>
      <c r="I318" s="24" t="str">
        <f t="shared" ref="I318:I322" si="22">I317</f>
        <v>改造</v>
      </c>
      <c r="J318" s="65">
        <v>44866</v>
      </c>
      <c r="K318" s="66">
        <v>45017</v>
      </c>
      <c r="L318" s="14" t="s">
        <v>84</v>
      </c>
      <c r="M318" s="14" t="s">
        <v>84</v>
      </c>
      <c r="N318" s="38" t="s">
        <v>1812</v>
      </c>
      <c r="O318" s="48" t="s">
        <v>1813</v>
      </c>
      <c r="P318" s="49">
        <v>11</v>
      </c>
      <c r="Q318" s="49">
        <v>11</v>
      </c>
      <c r="R318" s="49"/>
      <c r="S318" s="82">
        <v>1</v>
      </c>
      <c r="T318" s="82">
        <v>102</v>
      </c>
      <c r="U318" s="82">
        <v>387</v>
      </c>
      <c r="V318" s="82">
        <v>0</v>
      </c>
      <c r="W318" s="82">
        <v>12</v>
      </c>
      <c r="X318" s="82">
        <v>43</v>
      </c>
      <c r="Y318" s="38" t="s">
        <v>573</v>
      </c>
      <c r="Z318" s="38" t="s">
        <v>562</v>
      </c>
    </row>
    <row r="319" s="1" customFormat="1" ht="70" customHeight="1" spans="1:26">
      <c r="A319" s="24">
        <v>304</v>
      </c>
      <c r="B319" s="14" t="s">
        <v>76</v>
      </c>
      <c r="C319" s="14" t="s">
        <v>202</v>
      </c>
      <c r="D319" s="14" t="s">
        <v>203</v>
      </c>
      <c r="E319" s="14" t="str">
        <f>E317</f>
        <v>周旺镇 </v>
      </c>
      <c r="F319" s="14" t="s">
        <v>574</v>
      </c>
      <c r="G319" s="20" t="s">
        <v>1814</v>
      </c>
      <c r="H319" s="14" t="s">
        <v>1815</v>
      </c>
      <c r="I319" s="24" t="str">
        <f t="shared" si="22"/>
        <v>改造</v>
      </c>
      <c r="J319" s="65">
        <v>44866</v>
      </c>
      <c r="K319" s="66">
        <v>45017</v>
      </c>
      <c r="L319" s="14" t="s">
        <v>84</v>
      </c>
      <c r="M319" s="14" t="s">
        <v>84</v>
      </c>
      <c r="N319" s="38" t="s">
        <v>1816</v>
      </c>
      <c r="O319" s="48" t="s">
        <v>1817</v>
      </c>
      <c r="P319" s="49">
        <v>28</v>
      </c>
      <c r="Q319" s="49">
        <v>28</v>
      </c>
      <c r="R319" s="49"/>
      <c r="S319" s="82">
        <v>1</v>
      </c>
      <c r="T319" s="82">
        <v>206</v>
      </c>
      <c r="U319" s="82">
        <v>689</v>
      </c>
      <c r="V319" s="82">
        <v>1</v>
      </c>
      <c r="W319" s="82">
        <v>16</v>
      </c>
      <c r="X319" s="82">
        <v>63</v>
      </c>
      <c r="Y319" s="38" t="s">
        <v>1818</v>
      </c>
      <c r="Z319" s="53" t="s">
        <v>213</v>
      </c>
    </row>
    <row r="320" s="1" customFormat="1" ht="65" customHeight="1" spans="1:26">
      <c r="A320" s="24">
        <v>305</v>
      </c>
      <c r="B320" s="14" t="s">
        <v>76</v>
      </c>
      <c r="C320" s="14" t="s">
        <v>202</v>
      </c>
      <c r="D320" s="14" t="s">
        <v>203</v>
      </c>
      <c r="E320" s="14" t="str">
        <f t="shared" ref="E320:E322" si="23">E319</f>
        <v>周旺镇 </v>
      </c>
      <c r="F320" s="14" t="s">
        <v>574</v>
      </c>
      <c r="G320" s="20" t="s">
        <v>1819</v>
      </c>
      <c r="H320" s="14" t="s">
        <v>1820</v>
      </c>
      <c r="I320" s="24" t="str">
        <f t="shared" si="22"/>
        <v>改造</v>
      </c>
      <c r="J320" s="65">
        <v>44866</v>
      </c>
      <c r="K320" s="66">
        <v>45017</v>
      </c>
      <c r="L320" s="14" t="s">
        <v>84</v>
      </c>
      <c r="M320" s="14" t="s">
        <v>84</v>
      </c>
      <c r="N320" s="38" t="s">
        <v>1821</v>
      </c>
      <c r="O320" s="48" t="s">
        <v>1759</v>
      </c>
      <c r="P320" s="49">
        <v>15</v>
      </c>
      <c r="Q320" s="49">
        <v>15</v>
      </c>
      <c r="R320" s="49"/>
      <c r="S320" s="82">
        <v>1</v>
      </c>
      <c r="T320" s="82">
        <v>72</v>
      </c>
      <c r="U320" s="82">
        <v>266</v>
      </c>
      <c r="V320" s="82">
        <v>1</v>
      </c>
      <c r="W320" s="82">
        <v>14</v>
      </c>
      <c r="X320" s="82">
        <v>52</v>
      </c>
      <c r="Y320" s="38" t="s">
        <v>1822</v>
      </c>
      <c r="Z320" s="53" t="s">
        <v>213</v>
      </c>
    </row>
    <row r="321" s="1" customFormat="1" ht="65" customHeight="1" spans="1:26">
      <c r="A321" s="24">
        <v>306</v>
      </c>
      <c r="B321" s="14" t="s">
        <v>76</v>
      </c>
      <c r="C321" s="14" t="s">
        <v>202</v>
      </c>
      <c r="D321" s="14" t="s">
        <v>203</v>
      </c>
      <c r="E321" s="14" t="str">
        <f t="shared" si="23"/>
        <v>周旺镇 </v>
      </c>
      <c r="F321" s="14" t="s">
        <v>574</v>
      </c>
      <c r="G321" s="20" t="s">
        <v>1823</v>
      </c>
      <c r="H321" s="14" t="s">
        <v>1824</v>
      </c>
      <c r="I321" s="24" t="str">
        <f t="shared" si="22"/>
        <v>改造</v>
      </c>
      <c r="J321" s="65">
        <v>44866</v>
      </c>
      <c r="K321" s="66">
        <v>45017</v>
      </c>
      <c r="L321" s="14" t="s">
        <v>84</v>
      </c>
      <c r="M321" s="14" t="s">
        <v>84</v>
      </c>
      <c r="N321" s="38" t="s">
        <v>1825</v>
      </c>
      <c r="O321" s="48" t="s">
        <v>1172</v>
      </c>
      <c r="P321" s="49">
        <v>7</v>
      </c>
      <c r="Q321" s="49">
        <v>7</v>
      </c>
      <c r="R321" s="49"/>
      <c r="S321" s="82">
        <v>1</v>
      </c>
      <c r="T321" s="82">
        <v>212</v>
      </c>
      <c r="U321" s="82">
        <v>560</v>
      </c>
      <c r="V321" s="82">
        <v>1</v>
      </c>
      <c r="W321" s="82">
        <v>20</v>
      </c>
      <c r="X321" s="82">
        <v>70</v>
      </c>
      <c r="Y321" s="38" t="s">
        <v>1826</v>
      </c>
      <c r="Z321" s="53" t="s">
        <v>213</v>
      </c>
    </row>
    <row r="322" s="1" customFormat="1" ht="65" customHeight="1" spans="1:26">
      <c r="A322" s="24">
        <v>307</v>
      </c>
      <c r="B322" s="14" t="s">
        <v>76</v>
      </c>
      <c r="C322" s="14" t="s">
        <v>202</v>
      </c>
      <c r="D322" s="14" t="s">
        <v>203</v>
      </c>
      <c r="E322" s="14" t="str">
        <f t="shared" si="23"/>
        <v>周旺镇 </v>
      </c>
      <c r="F322" s="14" t="s">
        <v>580</v>
      </c>
      <c r="G322" s="20" t="s">
        <v>1827</v>
      </c>
      <c r="H322" s="14" t="s">
        <v>1828</v>
      </c>
      <c r="I322" s="24" t="str">
        <f t="shared" si="22"/>
        <v>改造</v>
      </c>
      <c r="J322" s="65">
        <v>44866</v>
      </c>
      <c r="K322" s="66">
        <v>45017</v>
      </c>
      <c r="L322" s="14" t="s">
        <v>84</v>
      </c>
      <c r="M322" s="14" t="s">
        <v>84</v>
      </c>
      <c r="N322" s="38" t="s">
        <v>1829</v>
      </c>
      <c r="O322" s="48" t="s">
        <v>1830</v>
      </c>
      <c r="P322" s="49">
        <v>41</v>
      </c>
      <c r="Q322" s="49">
        <v>41</v>
      </c>
      <c r="R322" s="49"/>
      <c r="S322" s="82">
        <v>1</v>
      </c>
      <c r="T322" s="82">
        <v>36</v>
      </c>
      <c r="U322" s="82">
        <v>304</v>
      </c>
      <c r="V322" s="82">
        <v>1</v>
      </c>
      <c r="W322" s="82">
        <v>76</v>
      </c>
      <c r="X322" s="82">
        <v>304</v>
      </c>
      <c r="Y322" s="38" t="s">
        <v>1831</v>
      </c>
      <c r="Z322" s="38" t="s">
        <v>562</v>
      </c>
    </row>
    <row r="323" s="1" customFormat="1" ht="65" customHeight="1" spans="1:26">
      <c r="A323" s="24">
        <v>308</v>
      </c>
      <c r="B323" s="14" t="s">
        <v>76</v>
      </c>
      <c r="C323" s="14" t="s">
        <v>202</v>
      </c>
      <c r="D323" s="14" t="s">
        <v>203</v>
      </c>
      <c r="E323" s="14" t="str">
        <f>E330</f>
        <v>周旺镇 </v>
      </c>
      <c r="F323" s="14" t="s">
        <v>580</v>
      </c>
      <c r="G323" s="20" t="s">
        <v>1832</v>
      </c>
      <c r="H323" s="14" t="s">
        <v>1833</v>
      </c>
      <c r="I323" s="24" t="str">
        <f>I330</f>
        <v>改造</v>
      </c>
      <c r="J323" s="65">
        <v>44866</v>
      </c>
      <c r="K323" s="66">
        <v>45017</v>
      </c>
      <c r="L323" s="14" t="s">
        <v>84</v>
      </c>
      <c r="M323" s="14" t="s">
        <v>84</v>
      </c>
      <c r="N323" s="38" t="s">
        <v>1834</v>
      </c>
      <c r="O323" s="48" t="s">
        <v>1835</v>
      </c>
      <c r="P323" s="49">
        <v>21</v>
      </c>
      <c r="Q323" s="49">
        <v>21</v>
      </c>
      <c r="R323" s="49"/>
      <c r="S323" s="82">
        <v>1</v>
      </c>
      <c r="T323" s="82">
        <v>78</v>
      </c>
      <c r="U323" s="82">
        <v>364</v>
      </c>
      <c r="V323" s="82">
        <v>1</v>
      </c>
      <c r="W323" s="82">
        <v>78</v>
      </c>
      <c r="X323" s="82">
        <v>364</v>
      </c>
      <c r="Y323" s="38" t="s">
        <v>1836</v>
      </c>
      <c r="Z323" s="38" t="s">
        <v>562</v>
      </c>
    </row>
    <row r="324" s="1" customFormat="1" ht="69" customHeight="1" spans="1:26">
      <c r="A324" s="24">
        <v>309</v>
      </c>
      <c r="B324" s="14" t="s">
        <v>76</v>
      </c>
      <c r="C324" s="14" t="s">
        <v>202</v>
      </c>
      <c r="D324" s="14" t="s">
        <v>203</v>
      </c>
      <c r="E324" s="14" t="str">
        <f>E322</f>
        <v>周旺镇 </v>
      </c>
      <c r="F324" s="14" t="s">
        <v>1837</v>
      </c>
      <c r="G324" s="20" t="s">
        <v>1838</v>
      </c>
      <c r="H324" s="14" t="s">
        <v>1839</v>
      </c>
      <c r="I324" s="24" t="str">
        <f t="shared" ref="I324:I329" si="24">I322</f>
        <v>改造</v>
      </c>
      <c r="J324" s="65">
        <v>44866</v>
      </c>
      <c r="K324" s="66">
        <v>45017</v>
      </c>
      <c r="L324" s="14" t="s">
        <v>84</v>
      </c>
      <c r="M324" s="14" t="s">
        <v>84</v>
      </c>
      <c r="N324" s="38" t="s">
        <v>1840</v>
      </c>
      <c r="O324" s="48" t="s">
        <v>1841</v>
      </c>
      <c r="P324" s="49">
        <v>42</v>
      </c>
      <c r="Q324" s="49">
        <v>42</v>
      </c>
      <c r="R324" s="49"/>
      <c r="S324" s="82">
        <v>1</v>
      </c>
      <c r="T324" s="82">
        <v>122</v>
      </c>
      <c r="U324" s="82">
        <v>406</v>
      </c>
      <c r="V324" s="82">
        <v>0</v>
      </c>
      <c r="W324" s="82">
        <v>32</v>
      </c>
      <c r="X324" s="82">
        <v>103</v>
      </c>
      <c r="Y324" s="38" t="s">
        <v>606</v>
      </c>
      <c r="Z324" s="38" t="s">
        <v>562</v>
      </c>
    </row>
    <row r="325" s="1" customFormat="1" ht="66" customHeight="1" spans="1:26">
      <c r="A325" s="24">
        <v>310</v>
      </c>
      <c r="B325" s="14" t="s">
        <v>76</v>
      </c>
      <c r="C325" s="14" t="s">
        <v>202</v>
      </c>
      <c r="D325" s="14" t="s">
        <v>203</v>
      </c>
      <c r="E325" s="14" t="str">
        <f>E323</f>
        <v>周旺镇 </v>
      </c>
      <c r="F325" s="14" t="s">
        <v>1837</v>
      </c>
      <c r="G325" s="20" t="s">
        <v>1842</v>
      </c>
      <c r="H325" s="14" t="s">
        <v>1843</v>
      </c>
      <c r="I325" s="24" t="str">
        <f t="shared" si="24"/>
        <v>改造</v>
      </c>
      <c r="J325" s="65">
        <v>44866</v>
      </c>
      <c r="K325" s="66">
        <v>45017</v>
      </c>
      <c r="L325" s="14" t="s">
        <v>84</v>
      </c>
      <c r="M325" s="14" t="s">
        <v>84</v>
      </c>
      <c r="N325" s="38" t="s">
        <v>1844</v>
      </c>
      <c r="O325" s="48" t="s">
        <v>1845</v>
      </c>
      <c r="P325" s="49">
        <v>48</v>
      </c>
      <c r="Q325" s="49">
        <v>48</v>
      </c>
      <c r="R325" s="49"/>
      <c r="S325" s="82">
        <v>1</v>
      </c>
      <c r="T325" s="82">
        <v>86</v>
      </c>
      <c r="U325" s="82">
        <v>281</v>
      </c>
      <c r="V325" s="82">
        <v>0</v>
      </c>
      <c r="W325" s="82">
        <v>16</v>
      </c>
      <c r="X325" s="82">
        <v>54</v>
      </c>
      <c r="Y325" s="38" t="s">
        <v>1846</v>
      </c>
      <c r="Z325" s="53" t="s">
        <v>213</v>
      </c>
    </row>
    <row r="326" s="1" customFormat="1" ht="77" customHeight="1" spans="1:26">
      <c r="A326" s="24">
        <v>311</v>
      </c>
      <c r="B326" s="14" t="s">
        <v>76</v>
      </c>
      <c r="C326" s="14" t="s">
        <v>202</v>
      </c>
      <c r="D326" s="14" t="s">
        <v>203</v>
      </c>
      <c r="E326" s="14" t="str">
        <f>E331</f>
        <v>周旺镇 </v>
      </c>
      <c r="F326" s="14" t="s">
        <v>591</v>
      </c>
      <c r="G326" s="20" t="s">
        <v>1847</v>
      </c>
      <c r="H326" s="14" t="s">
        <v>1848</v>
      </c>
      <c r="I326" s="24" t="str">
        <f>I331</f>
        <v>改造</v>
      </c>
      <c r="J326" s="65">
        <v>44866</v>
      </c>
      <c r="K326" s="66">
        <v>45017</v>
      </c>
      <c r="L326" s="14" t="s">
        <v>84</v>
      </c>
      <c r="M326" s="14" t="s">
        <v>84</v>
      </c>
      <c r="N326" s="38" t="s">
        <v>1849</v>
      </c>
      <c r="O326" s="48" t="s">
        <v>1850</v>
      </c>
      <c r="P326" s="49">
        <v>7</v>
      </c>
      <c r="Q326" s="49">
        <v>7</v>
      </c>
      <c r="R326" s="49"/>
      <c r="S326" s="82">
        <v>1</v>
      </c>
      <c r="T326" s="82">
        <v>310</v>
      </c>
      <c r="U326" s="82">
        <v>1109</v>
      </c>
      <c r="V326" s="82">
        <v>0</v>
      </c>
      <c r="W326" s="82">
        <v>40</v>
      </c>
      <c r="X326" s="82">
        <v>117</v>
      </c>
      <c r="Y326" s="85" t="s">
        <v>595</v>
      </c>
      <c r="Z326" s="89" t="s">
        <v>596</v>
      </c>
    </row>
    <row r="327" s="1" customFormat="1" ht="59" customHeight="1" spans="1:26">
      <c r="A327" s="24">
        <v>312</v>
      </c>
      <c r="B327" s="14" t="s">
        <v>76</v>
      </c>
      <c r="C327" s="14" t="s">
        <v>202</v>
      </c>
      <c r="D327" s="14" t="s">
        <v>203</v>
      </c>
      <c r="E327" s="14" t="str">
        <f>E326</f>
        <v>周旺镇 </v>
      </c>
      <c r="F327" s="14" t="s">
        <v>602</v>
      </c>
      <c r="G327" s="20" t="s">
        <v>1851</v>
      </c>
      <c r="H327" s="14" t="s">
        <v>1852</v>
      </c>
      <c r="I327" s="24" t="str">
        <f>I326</f>
        <v>改造</v>
      </c>
      <c r="J327" s="65">
        <v>44866</v>
      </c>
      <c r="K327" s="66">
        <v>45017</v>
      </c>
      <c r="L327" s="14" t="s">
        <v>84</v>
      </c>
      <c r="M327" s="14" t="s">
        <v>84</v>
      </c>
      <c r="N327" s="38" t="s">
        <v>1853</v>
      </c>
      <c r="O327" s="48" t="s">
        <v>1854</v>
      </c>
      <c r="P327" s="49">
        <v>6</v>
      </c>
      <c r="Q327" s="49">
        <v>6</v>
      </c>
      <c r="R327" s="49"/>
      <c r="S327" s="82">
        <v>1</v>
      </c>
      <c r="T327" s="82">
        <v>86</v>
      </c>
      <c r="U327" s="82">
        <v>281</v>
      </c>
      <c r="V327" s="82">
        <v>1</v>
      </c>
      <c r="W327" s="82">
        <v>16</v>
      </c>
      <c r="X327" s="82">
        <v>54</v>
      </c>
      <c r="Y327" s="85" t="s">
        <v>1855</v>
      </c>
      <c r="Z327" s="38" t="s">
        <v>562</v>
      </c>
    </row>
    <row r="328" s="1" customFormat="1" ht="59" customHeight="1" spans="1:26">
      <c r="A328" s="24">
        <v>313</v>
      </c>
      <c r="B328" s="14" t="s">
        <v>76</v>
      </c>
      <c r="C328" s="14" t="s">
        <v>202</v>
      </c>
      <c r="D328" s="14" t="s">
        <v>203</v>
      </c>
      <c r="E328" s="14" t="s">
        <v>696</v>
      </c>
      <c r="F328" s="14" t="s">
        <v>597</v>
      </c>
      <c r="G328" s="20" t="s">
        <v>1856</v>
      </c>
      <c r="H328" s="14" t="s">
        <v>1857</v>
      </c>
      <c r="I328" s="24" t="str">
        <f>I329</f>
        <v>改造</v>
      </c>
      <c r="J328" s="65">
        <v>44866</v>
      </c>
      <c r="K328" s="66">
        <v>45017</v>
      </c>
      <c r="L328" s="14" t="s">
        <v>84</v>
      </c>
      <c r="M328" s="14" t="s">
        <v>84</v>
      </c>
      <c r="N328" s="38" t="s">
        <v>1858</v>
      </c>
      <c r="O328" s="48" t="s">
        <v>1859</v>
      </c>
      <c r="P328" s="49">
        <v>24</v>
      </c>
      <c r="Q328" s="49">
        <v>24</v>
      </c>
      <c r="R328" s="49"/>
      <c r="S328" s="82">
        <v>1</v>
      </c>
      <c r="T328" s="82">
        <v>260</v>
      </c>
      <c r="U328" s="82">
        <v>1020</v>
      </c>
      <c r="V328" s="82">
        <v>0</v>
      </c>
      <c r="W328" s="82">
        <v>53</v>
      </c>
      <c r="X328" s="82">
        <v>178</v>
      </c>
      <c r="Y328" s="38" t="s">
        <v>1860</v>
      </c>
      <c r="Z328" s="38" t="s">
        <v>562</v>
      </c>
    </row>
    <row r="329" s="1" customFormat="1" ht="59" customHeight="1" spans="1:26">
      <c r="A329" s="24">
        <v>314</v>
      </c>
      <c r="B329" s="14" t="s">
        <v>76</v>
      </c>
      <c r="C329" s="14" t="s">
        <v>202</v>
      </c>
      <c r="D329" s="14" t="s">
        <v>203</v>
      </c>
      <c r="E329" s="14" t="s">
        <v>696</v>
      </c>
      <c r="F329" s="14" t="s">
        <v>1861</v>
      </c>
      <c r="G329" s="20" t="s">
        <v>1862</v>
      </c>
      <c r="H329" s="14" t="s">
        <v>1863</v>
      </c>
      <c r="I329" s="24" t="str">
        <f t="shared" si="24"/>
        <v>改造</v>
      </c>
      <c r="J329" s="65">
        <v>44866</v>
      </c>
      <c r="K329" s="66">
        <v>45017</v>
      </c>
      <c r="L329" s="14" t="s">
        <v>84</v>
      </c>
      <c r="M329" s="14" t="s">
        <v>84</v>
      </c>
      <c r="N329" s="38" t="s">
        <v>1864</v>
      </c>
      <c r="O329" s="48" t="s">
        <v>1865</v>
      </c>
      <c r="P329" s="49">
        <v>34</v>
      </c>
      <c r="Q329" s="49">
        <v>34</v>
      </c>
      <c r="R329" s="49"/>
      <c r="S329" s="82">
        <v>1</v>
      </c>
      <c r="T329" s="82">
        <v>86</v>
      </c>
      <c r="U329" s="82">
        <v>305</v>
      </c>
      <c r="V329" s="82">
        <v>0</v>
      </c>
      <c r="W329" s="82">
        <v>19</v>
      </c>
      <c r="X329" s="82">
        <v>57</v>
      </c>
      <c r="Y329" s="85" t="s">
        <v>1866</v>
      </c>
      <c r="Z329" s="89" t="s">
        <v>1867</v>
      </c>
    </row>
    <row r="330" s="1" customFormat="1" ht="59" customHeight="1" spans="1:26">
      <c r="A330" s="24">
        <v>315</v>
      </c>
      <c r="B330" s="14" t="s">
        <v>76</v>
      </c>
      <c r="C330" s="14" t="s">
        <v>202</v>
      </c>
      <c r="D330" s="14" t="s">
        <v>203</v>
      </c>
      <c r="E330" s="14" t="s">
        <v>696</v>
      </c>
      <c r="F330" s="14" t="s">
        <v>1861</v>
      </c>
      <c r="G330" s="20" t="s">
        <v>1868</v>
      </c>
      <c r="H330" s="14" t="s">
        <v>1869</v>
      </c>
      <c r="I330" s="24" t="str">
        <f>I316</f>
        <v>改造</v>
      </c>
      <c r="J330" s="65">
        <v>44866</v>
      </c>
      <c r="K330" s="66">
        <v>45017</v>
      </c>
      <c r="L330" s="14" t="s">
        <v>84</v>
      </c>
      <c r="M330" s="14" t="s">
        <v>84</v>
      </c>
      <c r="N330" s="38" t="s">
        <v>1870</v>
      </c>
      <c r="O330" s="48" t="s">
        <v>1871</v>
      </c>
      <c r="P330" s="49">
        <v>17</v>
      </c>
      <c r="Q330" s="49">
        <v>17</v>
      </c>
      <c r="R330" s="49"/>
      <c r="S330" s="82">
        <v>1</v>
      </c>
      <c r="T330" s="82">
        <v>228</v>
      </c>
      <c r="U330" s="82">
        <v>838</v>
      </c>
      <c r="V330" s="82">
        <v>0</v>
      </c>
      <c r="W330" s="82">
        <v>38</v>
      </c>
      <c r="X330" s="82">
        <v>115</v>
      </c>
      <c r="Y330" s="85" t="s">
        <v>1872</v>
      </c>
      <c r="Z330" s="89" t="s">
        <v>1867</v>
      </c>
    </row>
    <row r="331" s="1" customFormat="1" ht="71" customHeight="1" spans="1:26">
      <c r="A331" s="24">
        <v>316</v>
      </c>
      <c r="B331" s="14" t="s">
        <v>76</v>
      </c>
      <c r="C331" s="14" t="s">
        <v>202</v>
      </c>
      <c r="D331" s="14" t="s">
        <v>203</v>
      </c>
      <c r="E331" s="14" t="str">
        <f>E324</f>
        <v>周旺镇 </v>
      </c>
      <c r="F331" s="14" t="s">
        <v>697</v>
      </c>
      <c r="G331" s="20" t="s">
        <v>1873</v>
      </c>
      <c r="H331" s="14" t="s">
        <v>1874</v>
      </c>
      <c r="I331" s="24" t="str">
        <f>I324</f>
        <v>改造</v>
      </c>
      <c r="J331" s="65">
        <v>44866</v>
      </c>
      <c r="K331" s="66">
        <v>45017</v>
      </c>
      <c r="L331" s="14" t="s">
        <v>84</v>
      </c>
      <c r="M331" s="14" t="s">
        <v>84</v>
      </c>
      <c r="N331" s="38" t="s">
        <v>1875</v>
      </c>
      <c r="O331" s="48" t="s">
        <v>1715</v>
      </c>
      <c r="P331" s="49">
        <v>9</v>
      </c>
      <c r="Q331" s="49">
        <v>9</v>
      </c>
      <c r="R331" s="49"/>
      <c r="S331" s="82">
        <v>1</v>
      </c>
      <c r="T331" s="82">
        <v>180</v>
      </c>
      <c r="U331" s="82">
        <v>822</v>
      </c>
      <c r="V331" s="82">
        <v>0</v>
      </c>
      <c r="W331" s="82">
        <v>12</v>
      </c>
      <c r="X331" s="82">
        <v>40</v>
      </c>
      <c r="Y331" s="38" t="s">
        <v>702</v>
      </c>
      <c r="Z331" s="38" t="s">
        <v>170</v>
      </c>
    </row>
    <row r="332" s="1" customFormat="1" ht="75" customHeight="1" spans="1:26">
      <c r="A332" s="24">
        <v>317</v>
      </c>
      <c r="B332" s="14" t="s">
        <v>76</v>
      </c>
      <c r="C332" s="14" t="s">
        <v>202</v>
      </c>
      <c r="D332" s="14" t="s">
        <v>203</v>
      </c>
      <c r="E332" s="14" t="str">
        <f>E325</f>
        <v>周旺镇 </v>
      </c>
      <c r="F332" s="14" t="s">
        <v>697</v>
      </c>
      <c r="G332" s="20" t="s">
        <v>1876</v>
      </c>
      <c r="H332" s="14" t="s">
        <v>1877</v>
      </c>
      <c r="I332" s="24" t="str">
        <f>I325</f>
        <v>改造</v>
      </c>
      <c r="J332" s="65">
        <v>44866</v>
      </c>
      <c r="K332" s="66">
        <v>45017</v>
      </c>
      <c r="L332" s="14" t="s">
        <v>84</v>
      </c>
      <c r="M332" s="14" t="s">
        <v>84</v>
      </c>
      <c r="N332" s="38" t="s">
        <v>1878</v>
      </c>
      <c r="O332" s="48" t="s">
        <v>1522</v>
      </c>
      <c r="P332" s="49">
        <v>72</v>
      </c>
      <c r="Q332" s="49">
        <v>72</v>
      </c>
      <c r="R332" s="49"/>
      <c r="S332" s="82">
        <v>1</v>
      </c>
      <c r="T332" s="82">
        <v>180</v>
      </c>
      <c r="U332" s="82">
        <v>822</v>
      </c>
      <c r="V332" s="82">
        <v>0</v>
      </c>
      <c r="W332" s="82">
        <v>12</v>
      </c>
      <c r="X332" s="82">
        <v>40</v>
      </c>
      <c r="Y332" s="38" t="s">
        <v>702</v>
      </c>
      <c r="Z332" s="38" t="s">
        <v>170</v>
      </c>
    </row>
    <row r="333" s="1" customFormat="1" ht="79" customHeight="1" spans="1:26">
      <c r="A333" s="24">
        <v>318</v>
      </c>
      <c r="B333" s="14" t="s">
        <v>76</v>
      </c>
      <c r="C333" s="14" t="s">
        <v>202</v>
      </c>
      <c r="D333" s="14" t="s">
        <v>203</v>
      </c>
      <c r="E333" s="14" t="s">
        <v>696</v>
      </c>
      <c r="F333" s="14" t="s">
        <v>697</v>
      </c>
      <c r="G333" s="20" t="s">
        <v>1879</v>
      </c>
      <c r="H333" s="14" t="s">
        <v>1880</v>
      </c>
      <c r="I333" s="24" t="str">
        <f>I332</f>
        <v>改造</v>
      </c>
      <c r="J333" s="65">
        <v>44866</v>
      </c>
      <c r="K333" s="66">
        <v>45017</v>
      </c>
      <c r="L333" s="14" t="s">
        <v>84</v>
      </c>
      <c r="M333" s="14" t="s">
        <v>84</v>
      </c>
      <c r="N333" s="38" t="s">
        <v>1881</v>
      </c>
      <c r="O333" s="48" t="s">
        <v>1882</v>
      </c>
      <c r="P333" s="49">
        <v>53</v>
      </c>
      <c r="Q333" s="49">
        <v>53</v>
      </c>
      <c r="R333" s="49"/>
      <c r="S333" s="82">
        <v>1</v>
      </c>
      <c r="T333" s="82">
        <v>180</v>
      </c>
      <c r="U333" s="82">
        <v>822</v>
      </c>
      <c r="V333" s="82">
        <v>0</v>
      </c>
      <c r="W333" s="82">
        <v>12</v>
      </c>
      <c r="X333" s="82">
        <v>40</v>
      </c>
      <c r="Y333" s="38" t="s">
        <v>702</v>
      </c>
      <c r="Z333" s="38" t="s">
        <v>170</v>
      </c>
    </row>
    <row r="334" s="1" customFormat="1" ht="80" customHeight="1" spans="1:26">
      <c r="A334" s="24">
        <v>319</v>
      </c>
      <c r="B334" s="14" t="s">
        <v>76</v>
      </c>
      <c r="C334" s="14" t="s">
        <v>202</v>
      </c>
      <c r="D334" s="14" t="s">
        <v>203</v>
      </c>
      <c r="E334" s="14" t="s">
        <v>1883</v>
      </c>
      <c r="F334" s="14" t="s">
        <v>1884</v>
      </c>
      <c r="G334" s="20" t="s">
        <v>1885</v>
      </c>
      <c r="H334" s="14" t="s">
        <v>1886</v>
      </c>
      <c r="I334" s="24" t="str">
        <f>I167</f>
        <v>改造</v>
      </c>
      <c r="J334" s="65">
        <v>44866</v>
      </c>
      <c r="K334" s="66">
        <v>45017</v>
      </c>
      <c r="L334" s="14" t="s">
        <v>84</v>
      </c>
      <c r="M334" s="14" t="s">
        <v>84</v>
      </c>
      <c r="N334" s="38" t="s">
        <v>1887</v>
      </c>
      <c r="O334" s="48" t="s">
        <v>1888</v>
      </c>
      <c r="P334" s="49">
        <v>31</v>
      </c>
      <c r="Q334" s="49">
        <v>31</v>
      </c>
      <c r="R334" s="49"/>
      <c r="S334" s="82">
        <v>1</v>
      </c>
      <c r="T334" s="82">
        <v>30</v>
      </c>
      <c r="U334" s="82">
        <v>118</v>
      </c>
      <c r="V334" s="82">
        <v>1</v>
      </c>
      <c r="W334" s="82">
        <v>19</v>
      </c>
      <c r="X334" s="82">
        <v>62</v>
      </c>
      <c r="Y334" s="38" t="s">
        <v>1889</v>
      </c>
      <c r="Z334" s="38" t="s">
        <v>213</v>
      </c>
    </row>
    <row r="335" s="1" customFormat="1" ht="67" customHeight="1" spans="1:26">
      <c r="A335" s="24">
        <v>320</v>
      </c>
      <c r="B335" s="14" t="s">
        <v>76</v>
      </c>
      <c r="C335" s="14" t="s">
        <v>202</v>
      </c>
      <c r="D335" s="14" t="s">
        <v>203</v>
      </c>
      <c r="E335" s="14" t="s">
        <v>374</v>
      </c>
      <c r="F335" s="14" t="s">
        <v>1292</v>
      </c>
      <c r="G335" s="20" t="s">
        <v>1890</v>
      </c>
      <c r="H335" s="14" t="s">
        <v>1891</v>
      </c>
      <c r="I335" s="14" t="s">
        <v>83</v>
      </c>
      <c r="J335" s="63">
        <v>44930</v>
      </c>
      <c r="K335" s="63">
        <v>44989</v>
      </c>
      <c r="L335" s="14" t="s">
        <v>1892</v>
      </c>
      <c r="M335" s="14" t="s">
        <v>378</v>
      </c>
      <c r="N335" s="38" t="s">
        <v>1893</v>
      </c>
      <c r="O335" s="14" t="s">
        <v>1894</v>
      </c>
      <c r="P335" s="28">
        <v>5</v>
      </c>
      <c r="Q335" s="28">
        <v>5</v>
      </c>
      <c r="R335" s="28"/>
      <c r="S335" s="69">
        <v>1</v>
      </c>
      <c r="T335" s="69">
        <v>38</v>
      </c>
      <c r="U335" s="69">
        <v>170</v>
      </c>
      <c r="V335" s="69">
        <v>0</v>
      </c>
      <c r="W335" s="69">
        <v>13</v>
      </c>
      <c r="X335" s="69">
        <v>56</v>
      </c>
      <c r="Y335" s="38" t="s">
        <v>1895</v>
      </c>
      <c r="Z335" s="38" t="s">
        <v>213</v>
      </c>
    </row>
    <row r="336" s="1" customFormat="1" ht="67" customHeight="1" spans="1:26">
      <c r="A336" s="24">
        <v>321</v>
      </c>
      <c r="B336" s="14" t="s">
        <v>76</v>
      </c>
      <c r="C336" s="14" t="s">
        <v>202</v>
      </c>
      <c r="D336" s="14" t="s">
        <v>203</v>
      </c>
      <c r="E336" s="14" t="s">
        <v>633</v>
      </c>
      <c r="F336" s="14" t="s">
        <v>1896</v>
      </c>
      <c r="G336" s="20" t="s">
        <v>1897</v>
      </c>
      <c r="H336" s="14" t="s">
        <v>1898</v>
      </c>
      <c r="I336" s="14" t="s">
        <v>83</v>
      </c>
      <c r="J336" s="29" t="s">
        <v>163</v>
      </c>
      <c r="K336" s="29" t="s">
        <v>303</v>
      </c>
      <c r="L336" s="14" t="s">
        <v>165</v>
      </c>
      <c r="M336" s="14" t="s">
        <v>1899</v>
      </c>
      <c r="N336" s="38" t="s">
        <v>1900</v>
      </c>
      <c r="O336" s="14" t="s">
        <v>1901</v>
      </c>
      <c r="P336" s="28">
        <v>21</v>
      </c>
      <c r="Q336" s="28">
        <v>21</v>
      </c>
      <c r="R336" s="28"/>
      <c r="S336" s="69">
        <v>2</v>
      </c>
      <c r="T336" s="69">
        <v>223</v>
      </c>
      <c r="U336" s="69">
        <v>702</v>
      </c>
      <c r="V336" s="69">
        <v>1</v>
      </c>
      <c r="W336" s="69">
        <v>26</v>
      </c>
      <c r="X336" s="69">
        <v>82</v>
      </c>
      <c r="Y336" s="55" t="s">
        <v>1902</v>
      </c>
      <c r="Z336" s="55" t="s">
        <v>1903</v>
      </c>
    </row>
    <row r="337" s="1" customFormat="1" ht="34" customHeight="1" spans="1:26">
      <c r="A337" s="24"/>
      <c r="B337" s="14" t="s">
        <v>1904</v>
      </c>
      <c r="C337" s="14"/>
      <c r="D337" s="14"/>
      <c r="E337" s="14"/>
      <c r="F337" s="14"/>
      <c r="G337" s="24"/>
      <c r="H337" s="14"/>
      <c r="I337" s="14"/>
      <c r="J337" s="63"/>
      <c r="K337" s="63"/>
      <c r="L337" s="14"/>
      <c r="M337" s="14"/>
      <c r="N337" s="38"/>
      <c r="O337" s="14"/>
      <c r="P337" s="28">
        <f>SUM(P338:P373)</f>
        <v>4471.65</v>
      </c>
      <c r="Q337" s="28">
        <v>3000</v>
      </c>
      <c r="R337" s="28">
        <v>1471.65</v>
      </c>
      <c r="S337" s="69">
        <v>50</v>
      </c>
      <c r="T337" s="69">
        <v>12847</v>
      </c>
      <c r="U337" s="69">
        <v>42752</v>
      </c>
      <c r="V337" s="69">
        <v>25</v>
      </c>
      <c r="W337" s="69">
        <v>2206</v>
      </c>
      <c r="X337" s="69">
        <v>6892</v>
      </c>
      <c r="Y337" s="38"/>
      <c r="Z337" s="38"/>
    </row>
    <row r="338" s="1" customFormat="1" ht="116" customHeight="1" spans="1:26">
      <c r="A338" s="24">
        <v>322</v>
      </c>
      <c r="B338" s="14" t="s">
        <v>76</v>
      </c>
      <c r="C338" s="14" t="s">
        <v>202</v>
      </c>
      <c r="D338" s="19" t="s">
        <v>1905</v>
      </c>
      <c r="E338" s="19" t="s">
        <v>556</v>
      </c>
      <c r="F338" s="19" t="s">
        <v>1906</v>
      </c>
      <c r="G338" s="20" t="s">
        <v>1907</v>
      </c>
      <c r="H338" s="19" t="s">
        <v>1908</v>
      </c>
      <c r="I338" s="19" t="s">
        <v>83</v>
      </c>
      <c r="J338" s="52">
        <v>44896</v>
      </c>
      <c r="K338" s="52">
        <v>45005</v>
      </c>
      <c r="L338" s="14" t="s">
        <v>1909</v>
      </c>
      <c r="M338" s="14" t="s">
        <v>556</v>
      </c>
      <c r="N338" s="53" t="s">
        <v>1910</v>
      </c>
      <c r="O338" s="19" t="s">
        <v>1911</v>
      </c>
      <c r="P338" s="19">
        <v>329.87</v>
      </c>
      <c r="Q338" s="19">
        <v>329.87</v>
      </c>
      <c r="R338" s="19"/>
      <c r="S338" s="80">
        <v>1</v>
      </c>
      <c r="T338" s="80">
        <v>362</v>
      </c>
      <c r="U338" s="80">
        <v>846</v>
      </c>
      <c r="V338" s="80">
        <v>0</v>
      </c>
      <c r="W338" s="80">
        <v>61</v>
      </c>
      <c r="X338" s="80">
        <v>214</v>
      </c>
      <c r="Y338" s="53" t="s">
        <v>1912</v>
      </c>
      <c r="Z338" s="53" t="s">
        <v>1913</v>
      </c>
    </row>
    <row r="339" s="1" customFormat="1" ht="73" customHeight="1" spans="1:26">
      <c r="A339" s="24">
        <v>323</v>
      </c>
      <c r="B339" s="14" t="s">
        <v>76</v>
      </c>
      <c r="C339" s="14" t="s">
        <v>202</v>
      </c>
      <c r="D339" s="19" t="s">
        <v>1905</v>
      </c>
      <c r="E339" s="19" t="s">
        <v>556</v>
      </c>
      <c r="F339" s="19" t="s">
        <v>1914</v>
      </c>
      <c r="G339" s="20" t="s">
        <v>1915</v>
      </c>
      <c r="H339" s="19" t="s">
        <v>1916</v>
      </c>
      <c r="I339" s="19" t="s">
        <v>83</v>
      </c>
      <c r="J339" s="52">
        <v>44896</v>
      </c>
      <c r="K339" s="52">
        <v>45005</v>
      </c>
      <c r="L339" s="14" t="s">
        <v>1909</v>
      </c>
      <c r="M339" s="14" t="s">
        <v>556</v>
      </c>
      <c r="N339" s="53" t="s">
        <v>1917</v>
      </c>
      <c r="O339" s="19" t="s">
        <v>1918</v>
      </c>
      <c r="P339" s="19">
        <v>152.02</v>
      </c>
      <c r="Q339" s="19">
        <v>152.02</v>
      </c>
      <c r="R339" s="19"/>
      <c r="S339" s="80">
        <v>1</v>
      </c>
      <c r="T339" s="80">
        <v>579</v>
      </c>
      <c r="U339" s="80">
        <v>1927</v>
      </c>
      <c r="V339" s="80">
        <v>1</v>
      </c>
      <c r="W339" s="80">
        <v>111</v>
      </c>
      <c r="X339" s="80">
        <v>384</v>
      </c>
      <c r="Y339" s="53" t="s">
        <v>1919</v>
      </c>
      <c r="Z339" s="53" t="s">
        <v>1913</v>
      </c>
    </row>
    <row r="340" s="1" customFormat="1" ht="77" customHeight="1" spans="1:26">
      <c r="A340" s="24">
        <v>324</v>
      </c>
      <c r="B340" s="14" t="s">
        <v>76</v>
      </c>
      <c r="C340" s="14" t="s">
        <v>202</v>
      </c>
      <c r="D340" s="19" t="s">
        <v>1905</v>
      </c>
      <c r="E340" s="19" t="s">
        <v>556</v>
      </c>
      <c r="F340" s="19" t="s">
        <v>1920</v>
      </c>
      <c r="G340" s="20" t="s">
        <v>1921</v>
      </c>
      <c r="H340" s="19" t="s">
        <v>1922</v>
      </c>
      <c r="I340" s="19" t="s">
        <v>83</v>
      </c>
      <c r="J340" s="52">
        <v>44896</v>
      </c>
      <c r="K340" s="52">
        <v>45005</v>
      </c>
      <c r="L340" s="14" t="s">
        <v>1909</v>
      </c>
      <c r="M340" s="14" t="s">
        <v>556</v>
      </c>
      <c r="N340" s="53" t="s">
        <v>1923</v>
      </c>
      <c r="O340" s="19" t="s">
        <v>1924</v>
      </c>
      <c r="P340" s="19">
        <v>109.86</v>
      </c>
      <c r="Q340" s="19">
        <v>109.86</v>
      </c>
      <c r="R340" s="19"/>
      <c r="S340" s="80">
        <v>1</v>
      </c>
      <c r="T340" s="80">
        <v>448</v>
      </c>
      <c r="U340" s="80">
        <v>1488</v>
      </c>
      <c r="V340" s="80">
        <v>0</v>
      </c>
      <c r="W340" s="80">
        <v>72</v>
      </c>
      <c r="X340" s="80">
        <v>206</v>
      </c>
      <c r="Y340" s="53" t="s">
        <v>1925</v>
      </c>
      <c r="Z340" s="53" t="s">
        <v>1913</v>
      </c>
    </row>
    <row r="341" s="1" customFormat="1" ht="65" customHeight="1" spans="1:26">
      <c r="A341" s="24">
        <v>325</v>
      </c>
      <c r="B341" s="14" t="s">
        <v>76</v>
      </c>
      <c r="C341" s="14" t="s">
        <v>202</v>
      </c>
      <c r="D341" s="19" t="s">
        <v>1905</v>
      </c>
      <c r="E341" s="19" t="s">
        <v>556</v>
      </c>
      <c r="F341" s="19" t="s">
        <v>1920</v>
      </c>
      <c r="G341" s="20" t="s">
        <v>1926</v>
      </c>
      <c r="H341" s="19" t="s">
        <v>1927</v>
      </c>
      <c r="I341" s="19" t="s">
        <v>83</v>
      </c>
      <c r="J341" s="52">
        <v>44896</v>
      </c>
      <c r="K341" s="52">
        <v>45005</v>
      </c>
      <c r="L341" s="14" t="s">
        <v>1909</v>
      </c>
      <c r="M341" s="14" t="s">
        <v>556</v>
      </c>
      <c r="N341" s="53" t="s">
        <v>1928</v>
      </c>
      <c r="O341" s="19" t="s">
        <v>1929</v>
      </c>
      <c r="P341" s="57">
        <v>30</v>
      </c>
      <c r="Q341" s="57">
        <v>12</v>
      </c>
      <c r="R341" s="57">
        <v>18</v>
      </c>
      <c r="S341" s="80">
        <v>1</v>
      </c>
      <c r="T341" s="80">
        <v>132</v>
      </c>
      <c r="U341" s="80">
        <v>456</v>
      </c>
      <c r="V341" s="80">
        <v>0</v>
      </c>
      <c r="W341" s="80">
        <v>23</v>
      </c>
      <c r="X341" s="80">
        <v>75</v>
      </c>
      <c r="Y341" s="38" t="s">
        <v>1930</v>
      </c>
      <c r="Z341" s="38" t="s">
        <v>1931</v>
      </c>
    </row>
    <row r="342" s="1" customFormat="1" ht="80" customHeight="1" spans="1:26">
      <c r="A342" s="24">
        <v>326</v>
      </c>
      <c r="B342" s="14" t="s">
        <v>76</v>
      </c>
      <c r="C342" s="14" t="s">
        <v>202</v>
      </c>
      <c r="D342" s="19" t="s">
        <v>1905</v>
      </c>
      <c r="E342" s="19" t="s">
        <v>382</v>
      </c>
      <c r="F342" s="19" t="s">
        <v>1932</v>
      </c>
      <c r="G342" s="20" t="s">
        <v>1933</v>
      </c>
      <c r="H342" s="19" t="s">
        <v>1934</v>
      </c>
      <c r="I342" s="19" t="s">
        <v>83</v>
      </c>
      <c r="J342" s="52">
        <v>44896</v>
      </c>
      <c r="K342" s="52">
        <v>45005</v>
      </c>
      <c r="L342" s="14" t="s">
        <v>1909</v>
      </c>
      <c r="M342" s="14" t="s">
        <v>386</v>
      </c>
      <c r="N342" s="53" t="s">
        <v>1935</v>
      </c>
      <c r="O342" s="19" t="s">
        <v>1936</v>
      </c>
      <c r="P342" s="57">
        <v>116.89</v>
      </c>
      <c r="Q342" s="57">
        <v>116.89</v>
      </c>
      <c r="R342" s="19"/>
      <c r="S342" s="80">
        <v>1</v>
      </c>
      <c r="T342" s="80">
        <v>415</v>
      </c>
      <c r="U342" s="80">
        <v>1245</v>
      </c>
      <c r="V342" s="80"/>
      <c r="W342" s="80">
        <v>50</v>
      </c>
      <c r="X342" s="80">
        <v>189</v>
      </c>
      <c r="Y342" s="53" t="s">
        <v>1937</v>
      </c>
      <c r="Z342" s="53" t="s">
        <v>1913</v>
      </c>
    </row>
    <row r="343" s="1" customFormat="1" ht="79" customHeight="1" spans="1:26">
      <c r="A343" s="24">
        <v>327</v>
      </c>
      <c r="B343" s="14" t="s">
        <v>76</v>
      </c>
      <c r="C343" s="14" t="s">
        <v>202</v>
      </c>
      <c r="D343" s="19" t="s">
        <v>1905</v>
      </c>
      <c r="E343" s="19" t="s">
        <v>382</v>
      </c>
      <c r="F343" s="19" t="s">
        <v>1938</v>
      </c>
      <c r="G343" s="20" t="s">
        <v>1939</v>
      </c>
      <c r="H343" s="19" t="s">
        <v>1940</v>
      </c>
      <c r="I343" s="19" t="s">
        <v>83</v>
      </c>
      <c r="J343" s="52">
        <v>44896</v>
      </c>
      <c r="K343" s="52">
        <v>45005</v>
      </c>
      <c r="L343" s="14" t="s">
        <v>1909</v>
      </c>
      <c r="M343" s="14" t="s">
        <v>386</v>
      </c>
      <c r="N343" s="53" t="s">
        <v>1941</v>
      </c>
      <c r="O343" s="19" t="s">
        <v>1942</v>
      </c>
      <c r="P343" s="57">
        <v>47.84</v>
      </c>
      <c r="Q343" s="57">
        <v>47.84</v>
      </c>
      <c r="R343" s="19"/>
      <c r="S343" s="80">
        <v>1</v>
      </c>
      <c r="T343" s="80">
        <v>267</v>
      </c>
      <c r="U343" s="80">
        <v>931</v>
      </c>
      <c r="V343" s="80"/>
      <c r="W343" s="80">
        <v>35</v>
      </c>
      <c r="X343" s="80">
        <v>110</v>
      </c>
      <c r="Y343" s="53" t="s">
        <v>1943</v>
      </c>
      <c r="Z343" s="53" t="s">
        <v>1913</v>
      </c>
    </row>
    <row r="344" s="1" customFormat="1" ht="73" customHeight="1" spans="1:26">
      <c r="A344" s="24">
        <v>328</v>
      </c>
      <c r="B344" s="14" t="s">
        <v>76</v>
      </c>
      <c r="C344" s="14" t="s">
        <v>202</v>
      </c>
      <c r="D344" s="19" t="s">
        <v>1905</v>
      </c>
      <c r="E344" s="19" t="s">
        <v>382</v>
      </c>
      <c r="F344" s="19" t="s">
        <v>1944</v>
      </c>
      <c r="G344" s="20" t="s">
        <v>1945</v>
      </c>
      <c r="H344" s="19" t="s">
        <v>1946</v>
      </c>
      <c r="I344" s="19" t="s">
        <v>83</v>
      </c>
      <c r="J344" s="52">
        <v>44896</v>
      </c>
      <c r="K344" s="52">
        <v>45005</v>
      </c>
      <c r="L344" s="96" t="s">
        <v>1909</v>
      </c>
      <c r="M344" s="14" t="s">
        <v>386</v>
      </c>
      <c r="N344" s="53" t="s">
        <v>1947</v>
      </c>
      <c r="O344" s="19" t="s">
        <v>1948</v>
      </c>
      <c r="P344" s="57">
        <v>113.81</v>
      </c>
      <c r="Q344" s="57">
        <v>113.81</v>
      </c>
      <c r="R344" s="19"/>
      <c r="S344" s="80">
        <v>1</v>
      </c>
      <c r="T344" s="80">
        <v>162</v>
      </c>
      <c r="U344" s="80">
        <v>502</v>
      </c>
      <c r="V344" s="80">
        <v>0</v>
      </c>
      <c r="W344" s="80">
        <v>21</v>
      </c>
      <c r="X344" s="80">
        <v>57</v>
      </c>
      <c r="Y344" s="53" t="s">
        <v>1949</v>
      </c>
      <c r="Z344" s="53" t="s">
        <v>1913</v>
      </c>
    </row>
    <row r="345" s="1" customFormat="1" ht="70" customHeight="1" spans="1:26">
      <c r="A345" s="24">
        <v>329</v>
      </c>
      <c r="B345" s="14" t="s">
        <v>76</v>
      </c>
      <c r="C345" s="14" t="s">
        <v>202</v>
      </c>
      <c r="D345" s="19" t="s">
        <v>1905</v>
      </c>
      <c r="E345" s="19" t="s">
        <v>149</v>
      </c>
      <c r="F345" s="19" t="s">
        <v>354</v>
      </c>
      <c r="G345" s="20" t="s">
        <v>1950</v>
      </c>
      <c r="H345" s="19" t="s">
        <v>1951</v>
      </c>
      <c r="I345" s="19" t="s">
        <v>83</v>
      </c>
      <c r="J345" s="52">
        <v>44896</v>
      </c>
      <c r="K345" s="52">
        <v>45005</v>
      </c>
      <c r="L345" s="14" t="s">
        <v>1909</v>
      </c>
      <c r="M345" s="14" t="s">
        <v>153</v>
      </c>
      <c r="N345" s="53" t="s">
        <v>1952</v>
      </c>
      <c r="O345" s="19" t="s">
        <v>1953</v>
      </c>
      <c r="P345" s="57">
        <v>30</v>
      </c>
      <c r="Q345" s="57">
        <v>30</v>
      </c>
      <c r="R345" s="19"/>
      <c r="S345" s="80">
        <v>1</v>
      </c>
      <c r="T345" s="80">
        <v>514</v>
      </c>
      <c r="U345" s="80">
        <v>1834</v>
      </c>
      <c r="V345" s="80">
        <v>1</v>
      </c>
      <c r="W345" s="80">
        <v>134</v>
      </c>
      <c r="X345" s="80">
        <v>462</v>
      </c>
      <c r="Y345" s="53" t="s">
        <v>1954</v>
      </c>
      <c r="Z345" s="53" t="s">
        <v>1913</v>
      </c>
    </row>
    <row r="346" s="1" customFormat="1" ht="96" customHeight="1" spans="1:26">
      <c r="A346" s="24">
        <v>330</v>
      </c>
      <c r="B346" s="14" t="s">
        <v>76</v>
      </c>
      <c r="C346" s="14" t="s">
        <v>202</v>
      </c>
      <c r="D346" s="19" t="s">
        <v>1905</v>
      </c>
      <c r="E346" s="19" t="s">
        <v>149</v>
      </c>
      <c r="F346" s="19" t="s">
        <v>354</v>
      </c>
      <c r="G346" s="20" t="s">
        <v>1955</v>
      </c>
      <c r="H346" s="19" t="s">
        <v>1956</v>
      </c>
      <c r="I346" s="19" t="s">
        <v>83</v>
      </c>
      <c r="J346" s="52">
        <v>44896</v>
      </c>
      <c r="K346" s="52">
        <v>45005</v>
      </c>
      <c r="L346" s="14" t="s">
        <v>1909</v>
      </c>
      <c r="M346" s="14" t="s">
        <v>153</v>
      </c>
      <c r="N346" s="53" t="s">
        <v>1957</v>
      </c>
      <c r="O346" s="19" t="s">
        <v>1958</v>
      </c>
      <c r="P346" s="57">
        <v>4.52</v>
      </c>
      <c r="Q346" s="57">
        <v>4.52</v>
      </c>
      <c r="R346" s="19"/>
      <c r="S346" s="80">
        <v>1</v>
      </c>
      <c r="T346" s="80">
        <v>514</v>
      </c>
      <c r="U346" s="80">
        <v>1834</v>
      </c>
      <c r="V346" s="80">
        <v>1</v>
      </c>
      <c r="W346" s="80">
        <v>134</v>
      </c>
      <c r="X346" s="80">
        <v>462</v>
      </c>
      <c r="Y346" s="53" t="s">
        <v>1959</v>
      </c>
      <c r="Z346" s="53" t="s">
        <v>1913</v>
      </c>
    </row>
    <row r="347" s="1" customFormat="1" ht="86" customHeight="1" spans="1:26">
      <c r="A347" s="24">
        <v>331</v>
      </c>
      <c r="B347" s="14" t="s">
        <v>76</v>
      </c>
      <c r="C347" s="14" t="s">
        <v>202</v>
      </c>
      <c r="D347" s="19" t="s">
        <v>1905</v>
      </c>
      <c r="E347" s="19" t="s">
        <v>149</v>
      </c>
      <c r="F347" s="19" t="s">
        <v>354</v>
      </c>
      <c r="G347" s="20" t="s">
        <v>1960</v>
      </c>
      <c r="H347" s="19" t="s">
        <v>1961</v>
      </c>
      <c r="I347" s="19" t="s">
        <v>83</v>
      </c>
      <c r="J347" s="52">
        <v>44896</v>
      </c>
      <c r="K347" s="52">
        <v>45005</v>
      </c>
      <c r="L347" s="14" t="s">
        <v>1909</v>
      </c>
      <c r="M347" s="14" t="s">
        <v>153</v>
      </c>
      <c r="N347" s="53" t="s">
        <v>1962</v>
      </c>
      <c r="O347" s="19" t="s">
        <v>1963</v>
      </c>
      <c r="P347" s="57">
        <v>36</v>
      </c>
      <c r="Q347" s="57">
        <v>14.4</v>
      </c>
      <c r="R347" s="19">
        <v>21.6</v>
      </c>
      <c r="S347" s="80">
        <v>1</v>
      </c>
      <c r="T347" s="80">
        <v>514</v>
      </c>
      <c r="U347" s="80">
        <v>1834</v>
      </c>
      <c r="V347" s="80">
        <v>1</v>
      </c>
      <c r="W347" s="80">
        <v>134</v>
      </c>
      <c r="X347" s="80">
        <v>462</v>
      </c>
      <c r="Y347" s="53" t="s">
        <v>1964</v>
      </c>
      <c r="Z347" s="53" t="s">
        <v>1913</v>
      </c>
    </row>
    <row r="348" s="1" customFormat="1" ht="73" customHeight="1" spans="1:26">
      <c r="A348" s="24">
        <v>332</v>
      </c>
      <c r="B348" s="14" t="s">
        <v>76</v>
      </c>
      <c r="C348" s="14" t="s">
        <v>202</v>
      </c>
      <c r="D348" s="19" t="s">
        <v>1905</v>
      </c>
      <c r="E348" s="19" t="s">
        <v>488</v>
      </c>
      <c r="F348" s="19" t="s">
        <v>1965</v>
      </c>
      <c r="G348" s="20" t="s">
        <v>1966</v>
      </c>
      <c r="H348" s="19" t="s">
        <v>1967</v>
      </c>
      <c r="I348" s="19" t="s">
        <v>83</v>
      </c>
      <c r="J348" s="52">
        <v>44896</v>
      </c>
      <c r="K348" s="52">
        <v>45005</v>
      </c>
      <c r="L348" s="14" t="s">
        <v>1909</v>
      </c>
      <c r="M348" s="14" t="s">
        <v>1968</v>
      </c>
      <c r="N348" s="53" t="s">
        <v>1969</v>
      </c>
      <c r="O348" s="19" t="s">
        <v>1970</v>
      </c>
      <c r="P348" s="19">
        <v>48.69</v>
      </c>
      <c r="Q348" s="19">
        <v>48.69</v>
      </c>
      <c r="R348" s="19"/>
      <c r="S348" s="80">
        <v>1</v>
      </c>
      <c r="T348" s="80">
        <v>128</v>
      </c>
      <c r="U348" s="80">
        <v>358</v>
      </c>
      <c r="V348" s="80">
        <v>1</v>
      </c>
      <c r="W348" s="80">
        <v>28</v>
      </c>
      <c r="X348" s="80">
        <v>93</v>
      </c>
      <c r="Y348" s="53" t="s">
        <v>1971</v>
      </c>
      <c r="Z348" s="53" t="s">
        <v>1913</v>
      </c>
    </row>
    <row r="349" s="1" customFormat="1" ht="80" customHeight="1" spans="1:26">
      <c r="A349" s="24">
        <v>333</v>
      </c>
      <c r="B349" s="14" t="s">
        <v>76</v>
      </c>
      <c r="C349" s="14" t="s">
        <v>202</v>
      </c>
      <c r="D349" s="19" t="s">
        <v>1905</v>
      </c>
      <c r="E349" s="19" t="s">
        <v>488</v>
      </c>
      <c r="F349" s="19" t="s">
        <v>1972</v>
      </c>
      <c r="G349" s="20" t="s">
        <v>1973</v>
      </c>
      <c r="H349" s="19" t="s">
        <v>1974</v>
      </c>
      <c r="I349" s="19" t="s">
        <v>83</v>
      </c>
      <c r="J349" s="52">
        <v>44896</v>
      </c>
      <c r="K349" s="52">
        <v>45005</v>
      </c>
      <c r="L349" s="14" t="s">
        <v>1909</v>
      </c>
      <c r="M349" s="14" t="s">
        <v>1968</v>
      </c>
      <c r="N349" s="53" t="s">
        <v>1975</v>
      </c>
      <c r="O349" s="19" t="s">
        <v>1976</v>
      </c>
      <c r="P349" s="19">
        <v>59.13</v>
      </c>
      <c r="Q349" s="19">
        <v>59.13</v>
      </c>
      <c r="R349" s="19"/>
      <c r="S349" s="80">
        <v>1</v>
      </c>
      <c r="T349" s="80">
        <v>279</v>
      </c>
      <c r="U349" s="80">
        <v>890</v>
      </c>
      <c r="V349" s="80">
        <v>1</v>
      </c>
      <c r="W349" s="80">
        <v>58</v>
      </c>
      <c r="X349" s="80">
        <v>169</v>
      </c>
      <c r="Y349" s="53" t="s">
        <v>1977</v>
      </c>
      <c r="Z349" s="53" t="s">
        <v>1913</v>
      </c>
    </row>
    <row r="350" s="1" customFormat="1" ht="77" customHeight="1" spans="1:26">
      <c r="A350" s="24">
        <v>334</v>
      </c>
      <c r="B350" s="14" t="s">
        <v>76</v>
      </c>
      <c r="C350" s="14" t="s">
        <v>202</v>
      </c>
      <c r="D350" s="19" t="s">
        <v>1905</v>
      </c>
      <c r="E350" s="19" t="s">
        <v>488</v>
      </c>
      <c r="F350" s="19" t="s">
        <v>1978</v>
      </c>
      <c r="G350" s="20" t="s">
        <v>1979</v>
      </c>
      <c r="H350" s="19" t="s">
        <v>1980</v>
      </c>
      <c r="I350" s="19" t="s">
        <v>83</v>
      </c>
      <c r="J350" s="52">
        <v>44896</v>
      </c>
      <c r="K350" s="52">
        <v>45005</v>
      </c>
      <c r="L350" s="14" t="s">
        <v>1909</v>
      </c>
      <c r="M350" s="14" t="s">
        <v>1968</v>
      </c>
      <c r="N350" s="53" t="s">
        <v>1981</v>
      </c>
      <c r="O350" s="19" t="s">
        <v>1982</v>
      </c>
      <c r="P350" s="19">
        <v>55.1</v>
      </c>
      <c r="Q350" s="19">
        <v>55.1</v>
      </c>
      <c r="R350" s="19"/>
      <c r="S350" s="80">
        <v>1</v>
      </c>
      <c r="T350" s="80">
        <v>305</v>
      </c>
      <c r="U350" s="80">
        <v>998</v>
      </c>
      <c r="V350" s="80">
        <v>0</v>
      </c>
      <c r="W350" s="80">
        <v>28</v>
      </c>
      <c r="X350" s="80">
        <v>75</v>
      </c>
      <c r="Y350" s="53" t="s">
        <v>1983</v>
      </c>
      <c r="Z350" s="53" t="s">
        <v>1913</v>
      </c>
    </row>
    <row r="351" s="1" customFormat="1" ht="87" customHeight="1" spans="1:26">
      <c r="A351" s="24">
        <v>335</v>
      </c>
      <c r="B351" s="14" t="s">
        <v>76</v>
      </c>
      <c r="C351" s="14" t="s">
        <v>202</v>
      </c>
      <c r="D351" s="19" t="s">
        <v>1905</v>
      </c>
      <c r="E351" s="14" t="s">
        <v>99</v>
      </c>
      <c r="F351" s="14" t="s">
        <v>1984</v>
      </c>
      <c r="G351" s="20" t="s">
        <v>1985</v>
      </c>
      <c r="H351" s="14" t="s">
        <v>1986</v>
      </c>
      <c r="I351" s="14" t="s">
        <v>83</v>
      </c>
      <c r="J351" s="52">
        <v>44896</v>
      </c>
      <c r="K351" s="52">
        <v>44986</v>
      </c>
      <c r="L351" s="14" t="s">
        <v>1909</v>
      </c>
      <c r="M351" s="14" t="s">
        <v>99</v>
      </c>
      <c r="N351" s="38" t="s">
        <v>1987</v>
      </c>
      <c r="O351" s="14" t="s">
        <v>1988</v>
      </c>
      <c r="P351" s="28">
        <v>72.16</v>
      </c>
      <c r="Q351" s="28">
        <v>72.16</v>
      </c>
      <c r="R351" s="28"/>
      <c r="S351" s="69">
        <v>1</v>
      </c>
      <c r="T351" s="69">
        <v>218</v>
      </c>
      <c r="U351" s="69">
        <v>816</v>
      </c>
      <c r="V351" s="69">
        <v>1</v>
      </c>
      <c r="W351" s="69">
        <v>52</v>
      </c>
      <c r="X351" s="69">
        <v>198</v>
      </c>
      <c r="Y351" s="38" t="s">
        <v>1989</v>
      </c>
      <c r="Z351" s="53" t="s">
        <v>1913</v>
      </c>
    </row>
    <row r="352" s="1" customFormat="1" ht="88" customHeight="1" spans="1:26">
      <c r="A352" s="24">
        <v>336</v>
      </c>
      <c r="B352" s="14" t="s">
        <v>76</v>
      </c>
      <c r="C352" s="19" t="s">
        <v>202</v>
      </c>
      <c r="D352" s="19" t="s">
        <v>1905</v>
      </c>
      <c r="E352" s="19" t="s">
        <v>651</v>
      </c>
      <c r="F352" s="19" t="s">
        <v>1990</v>
      </c>
      <c r="G352" s="20" t="s">
        <v>1991</v>
      </c>
      <c r="H352" s="19" t="s">
        <v>1992</v>
      </c>
      <c r="I352" s="19" t="s">
        <v>83</v>
      </c>
      <c r="J352" s="52">
        <v>44896</v>
      </c>
      <c r="K352" s="52">
        <v>44986</v>
      </c>
      <c r="L352" s="14" t="s">
        <v>1909</v>
      </c>
      <c r="M352" s="14" t="s">
        <v>1993</v>
      </c>
      <c r="N352" s="38" t="s">
        <v>1994</v>
      </c>
      <c r="O352" s="19" t="s">
        <v>1995</v>
      </c>
      <c r="P352" s="19">
        <v>62.68</v>
      </c>
      <c r="Q352" s="19">
        <v>62.68</v>
      </c>
      <c r="R352" s="19"/>
      <c r="S352" s="80">
        <v>1</v>
      </c>
      <c r="T352" s="80">
        <v>585</v>
      </c>
      <c r="U352" s="80">
        <v>2048</v>
      </c>
      <c r="V352" s="80">
        <v>0</v>
      </c>
      <c r="W352" s="80">
        <v>97</v>
      </c>
      <c r="X352" s="80">
        <v>304</v>
      </c>
      <c r="Y352" s="46" t="s">
        <v>1996</v>
      </c>
      <c r="Z352" s="46" t="s">
        <v>170</v>
      </c>
    </row>
    <row r="353" s="1" customFormat="1" ht="91" customHeight="1" spans="1:26">
      <c r="A353" s="24">
        <v>337</v>
      </c>
      <c r="B353" s="14" t="s">
        <v>76</v>
      </c>
      <c r="C353" s="19" t="s">
        <v>202</v>
      </c>
      <c r="D353" s="19" t="s">
        <v>1905</v>
      </c>
      <c r="E353" s="19" t="s">
        <v>651</v>
      </c>
      <c r="F353" s="19" t="s">
        <v>1997</v>
      </c>
      <c r="G353" s="20" t="s">
        <v>1998</v>
      </c>
      <c r="H353" s="19" t="s">
        <v>1999</v>
      </c>
      <c r="I353" s="19" t="s">
        <v>83</v>
      </c>
      <c r="J353" s="52">
        <v>44896</v>
      </c>
      <c r="K353" s="52">
        <v>44986</v>
      </c>
      <c r="L353" s="14" t="s">
        <v>1909</v>
      </c>
      <c r="M353" s="14" t="s">
        <v>1993</v>
      </c>
      <c r="N353" s="53" t="s">
        <v>2000</v>
      </c>
      <c r="O353" s="19" t="s">
        <v>2001</v>
      </c>
      <c r="P353" s="19">
        <v>72</v>
      </c>
      <c r="Q353" s="19">
        <v>72</v>
      </c>
      <c r="R353" s="19"/>
      <c r="S353" s="80">
        <v>1</v>
      </c>
      <c r="T353" s="80">
        <v>879</v>
      </c>
      <c r="U353" s="80">
        <v>2840</v>
      </c>
      <c r="V353" s="80">
        <v>0</v>
      </c>
      <c r="W353" s="80">
        <v>168</v>
      </c>
      <c r="X353" s="80">
        <v>492</v>
      </c>
      <c r="Y353" s="46" t="s">
        <v>2002</v>
      </c>
      <c r="Z353" s="46" t="s">
        <v>170</v>
      </c>
    </row>
    <row r="354" s="1" customFormat="1" ht="77" customHeight="1" spans="1:26">
      <c r="A354" s="24">
        <v>338</v>
      </c>
      <c r="B354" s="14" t="s">
        <v>76</v>
      </c>
      <c r="C354" s="19" t="s">
        <v>202</v>
      </c>
      <c r="D354" s="19" t="s">
        <v>1905</v>
      </c>
      <c r="E354" s="14" t="s">
        <v>2003</v>
      </c>
      <c r="F354" s="14" t="s">
        <v>1997</v>
      </c>
      <c r="G354" s="20" t="s">
        <v>2004</v>
      </c>
      <c r="H354" s="14" t="s">
        <v>2005</v>
      </c>
      <c r="I354" s="29" t="s">
        <v>83</v>
      </c>
      <c r="J354" s="52">
        <v>44896</v>
      </c>
      <c r="K354" s="52">
        <v>44986</v>
      </c>
      <c r="L354" s="19" t="s">
        <v>1909</v>
      </c>
      <c r="M354" s="29" t="s">
        <v>1993</v>
      </c>
      <c r="N354" s="53" t="s">
        <v>2006</v>
      </c>
      <c r="O354" s="40" t="s">
        <v>2007</v>
      </c>
      <c r="P354" s="28">
        <v>25.89</v>
      </c>
      <c r="Q354" s="28">
        <v>25.89</v>
      </c>
      <c r="R354" s="49"/>
      <c r="S354" s="82">
        <v>1</v>
      </c>
      <c r="T354" s="82">
        <v>102</v>
      </c>
      <c r="U354" s="82">
        <v>552</v>
      </c>
      <c r="V354" s="82">
        <v>1</v>
      </c>
      <c r="W354" s="82">
        <v>41</v>
      </c>
      <c r="X354" s="82">
        <v>132</v>
      </c>
      <c r="Y354" s="38" t="s">
        <v>2008</v>
      </c>
      <c r="Z354" s="38" t="s">
        <v>213</v>
      </c>
    </row>
    <row r="355" s="1" customFormat="1" ht="77" customHeight="1" spans="1:26">
      <c r="A355" s="24">
        <v>339</v>
      </c>
      <c r="B355" s="14" t="s">
        <v>76</v>
      </c>
      <c r="C355" s="14" t="s">
        <v>202</v>
      </c>
      <c r="D355" s="19" t="s">
        <v>1905</v>
      </c>
      <c r="E355" s="14" t="s">
        <v>556</v>
      </c>
      <c r="F355" s="14" t="s">
        <v>2009</v>
      </c>
      <c r="G355" s="20" t="s">
        <v>2010</v>
      </c>
      <c r="H355" s="14" t="s">
        <v>2011</v>
      </c>
      <c r="I355" s="14" t="s">
        <v>83</v>
      </c>
      <c r="J355" s="39">
        <v>44896</v>
      </c>
      <c r="K355" s="39">
        <v>44986</v>
      </c>
      <c r="L355" s="14" t="s">
        <v>1909</v>
      </c>
      <c r="M355" s="14" t="s">
        <v>1909</v>
      </c>
      <c r="N355" s="38" t="s">
        <v>2012</v>
      </c>
      <c r="O355" s="14" t="s">
        <v>1958</v>
      </c>
      <c r="P355" s="14">
        <v>38.42</v>
      </c>
      <c r="Q355" s="14">
        <v>38.42</v>
      </c>
      <c r="R355" s="14"/>
      <c r="S355" s="69">
        <v>4</v>
      </c>
      <c r="T355" s="69">
        <v>612</v>
      </c>
      <c r="U355" s="69">
        <v>2142</v>
      </c>
      <c r="V355" s="69"/>
      <c r="W355" s="69">
        <v>33</v>
      </c>
      <c r="X355" s="69">
        <v>116</v>
      </c>
      <c r="Y355" s="38" t="s">
        <v>2013</v>
      </c>
      <c r="Z355" s="38" t="s">
        <v>1931</v>
      </c>
    </row>
    <row r="356" s="1" customFormat="1" ht="77" customHeight="1" spans="1:26">
      <c r="A356" s="24">
        <v>340</v>
      </c>
      <c r="B356" s="14" t="s">
        <v>76</v>
      </c>
      <c r="C356" s="14" t="s">
        <v>202</v>
      </c>
      <c r="D356" s="19" t="s">
        <v>1905</v>
      </c>
      <c r="E356" s="14" t="s">
        <v>556</v>
      </c>
      <c r="F356" s="14" t="s">
        <v>2009</v>
      </c>
      <c r="G356" s="20" t="s">
        <v>2014</v>
      </c>
      <c r="H356" s="14" t="s">
        <v>2015</v>
      </c>
      <c r="I356" s="14" t="s">
        <v>83</v>
      </c>
      <c r="J356" s="39">
        <v>44896</v>
      </c>
      <c r="K356" s="39">
        <v>44986</v>
      </c>
      <c r="L356" s="14" t="s">
        <v>1909</v>
      </c>
      <c r="M356" s="14" t="s">
        <v>1909</v>
      </c>
      <c r="N356" s="38" t="s">
        <v>2016</v>
      </c>
      <c r="O356" s="14" t="s">
        <v>2017</v>
      </c>
      <c r="P356" s="14">
        <v>287.5</v>
      </c>
      <c r="Q356" s="14">
        <v>115</v>
      </c>
      <c r="R356" s="14">
        <v>172.5</v>
      </c>
      <c r="S356" s="69">
        <v>1</v>
      </c>
      <c r="T356" s="69">
        <v>130</v>
      </c>
      <c r="U356" s="69">
        <v>455</v>
      </c>
      <c r="V356" s="69"/>
      <c r="W356" s="69">
        <v>31</v>
      </c>
      <c r="X356" s="69">
        <v>109</v>
      </c>
      <c r="Y356" s="38" t="s">
        <v>2018</v>
      </c>
      <c r="Z356" s="38" t="s">
        <v>1931</v>
      </c>
    </row>
    <row r="357" s="1" customFormat="1" ht="83" customHeight="1" spans="1:26">
      <c r="A357" s="24">
        <v>341</v>
      </c>
      <c r="B357" s="14" t="s">
        <v>76</v>
      </c>
      <c r="C357" s="14" t="s">
        <v>202</v>
      </c>
      <c r="D357" s="19" t="s">
        <v>1905</v>
      </c>
      <c r="E357" s="14" t="s">
        <v>556</v>
      </c>
      <c r="F357" s="14" t="s">
        <v>2009</v>
      </c>
      <c r="G357" s="20" t="s">
        <v>2019</v>
      </c>
      <c r="H357" s="14" t="s">
        <v>2020</v>
      </c>
      <c r="I357" s="14" t="s">
        <v>83</v>
      </c>
      <c r="J357" s="39">
        <v>44896</v>
      </c>
      <c r="K357" s="39">
        <v>44986</v>
      </c>
      <c r="L357" s="14" t="s">
        <v>1909</v>
      </c>
      <c r="M357" s="14" t="s">
        <v>1909</v>
      </c>
      <c r="N357" s="38" t="s">
        <v>2021</v>
      </c>
      <c r="O357" s="14" t="s">
        <v>2022</v>
      </c>
      <c r="P357" s="14">
        <v>110</v>
      </c>
      <c r="Q357" s="14">
        <v>100</v>
      </c>
      <c r="R357" s="14">
        <v>10</v>
      </c>
      <c r="S357" s="69">
        <v>1</v>
      </c>
      <c r="T357" s="69">
        <v>432</v>
      </c>
      <c r="U357" s="69">
        <v>1358</v>
      </c>
      <c r="V357" s="69"/>
      <c r="W357" s="69">
        <v>81</v>
      </c>
      <c r="X357" s="69">
        <v>3</v>
      </c>
      <c r="Y357" s="38" t="s">
        <v>2023</v>
      </c>
      <c r="Z357" s="38" t="s">
        <v>1931</v>
      </c>
    </row>
    <row r="358" s="1" customFormat="1" ht="85" customHeight="1" spans="1:26">
      <c r="A358" s="24">
        <v>342</v>
      </c>
      <c r="B358" s="14" t="s">
        <v>76</v>
      </c>
      <c r="C358" s="14" t="s">
        <v>202</v>
      </c>
      <c r="D358" s="14" t="s">
        <v>1905</v>
      </c>
      <c r="E358" s="14" t="s">
        <v>488</v>
      </c>
      <c r="F358" s="14" t="s">
        <v>2024</v>
      </c>
      <c r="G358" s="20" t="s">
        <v>2025</v>
      </c>
      <c r="H358" s="14" t="s">
        <v>2026</v>
      </c>
      <c r="I358" s="14" t="s">
        <v>83</v>
      </c>
      <c r="J358" s="39">
        <v>44896</v>
      </c>
      <c r="K358" s="39">
        <v>44986</v>
      </c>
      <c r="L358" s="14" t="s">
        <v>1909</v>
      </c>
      <c r="M358" s="14" t="s">
        <v>1909</v>
      </c>
      <c r="N358" s="38" t="s">
        <v>2012</v>
      </c>
      <c r="O358" s="14" t="s">
        <v>1958</v>
      </c>
      <c r="P358" s="14">
        <v>38.42</v>
      </c>
      <c r="Q358" s="14">
        <v>38.42</v>
      </c>
      <c r="R358" s="14"/>
      <c r="S358" s="69">
        <v>7</v>
      </c>
      <c r="T358" s="69">
        <v>767</v>
      </c>
      <c r="U358" s="69">
        <v>2301</v>
      </c>
      <c r="V358" s="69">
        <v>5</v>
      </c>
      <c r="W358" s="69">
        <v>148</v>
      </c>
      <c r="X358" s="69">
        <v>444</v>
      </c>
      <c r="Y358" s="38" t="s">
        <v>2027</v>
      </c>
      <c r="Z358" s="38" t="s">
        <v>1931</v>
      </c>
    </row>
    <row r="359" s="1" customFormat="1" ht="77" customHeight="1" spans="1:26">
      <c r="A359" s="24">
        <v>343</v>
      </c>
      <c r="B359" s="14" t="s">
        <v>76</v>
      </c>
      <c r="C359" s="14" t="s">
        <v>202</v>
      </c>
      <c r="D359" s="14" t="s">
        <v>1905</v>
      </c>
      <c r="E359" s="14" t="s">
        <v>488</v>
      </c>
      <c r="F359" s="14" t="s">
        <v>2024</v>
      </c>
      <c r="G359" s="20" t="s">
        <v>2028</v>
      </c>
      <c r="H359" s="14" t="s">
        <v>2029</v>
      </c>
      <c r="I359" s="14" t="s">
        <v>83</v>
      </c>
      <c r="J359" s="39">
        <v>44896</v>
      </c>
      <c r="K359" s="39">
        <v>44986</v>
      </c>
      <c r="L359" s="14" t="s">
        <v>1909</v>
      </c>
      <c r="M359" s="14" t="s">
        <v>1909</v>
      </c>
      <c r="N359" s="38" t="s">
        <v>2030</v>
      </c>
      <c r="O359" s="14" t="s">
        <v>2031</v>
      </c>
      <c r="P359" s="14">
        <v>330</v>
      </c>
      <c r="Q359" s="14">
        <v>132</v>
      </c>
      <c r="R359" s="14">
        <v>198</v>
      </c>
      <c r="S359" s="69">
        <v>1</v>
      </c>
      <c r="T359" s="69">
        <v>113</v>
      </c>
      <c r="U359" s="69">
        <v>336</v>
      </c>
      <c r="V359" s="69">
        <v>1</v>
      </c>
      <c r="W359" s="69">
        <v>25</v>
      </c>
      <c r="X359" s="69">
        <v>75</v>
      </c>
      <c r="Y359" s="38" t="s">
        <v>2032</v>
      </c>
      <c r="Z359" s="38" t="s">
        <v>1931</v>
      </c>
    </row>
    <row r="360" s="1" customFormat="1" ht="87" customHeight="1" spans="1:26">
      <c r="A360" s="24">
        <v>344</v>
      </c>
      <c r="B360" s="14" t="s">
        <v>76</v>
      </c>
      <c r="C360" s="14" t="s">
        <v>202</v>
      </c>
      <c r="D360" s="14" t="s">
        <v>1905</v>
      </c>
      <c r="E360" s="14" t="s">
        <v>488</v>
      </c>
      <c r="F360" s="14" t="s">
        <v>2024</v>
      </c>
      <c r="G360" s="20" t="s">
        <v>2033</v>
      </c>
      <c r="H360" s="14" t="s">
        <v>2034</v>
      </c>
      <c r="I360" s="14" t="s">
        <v>83</v>
      </c>
      <c r="J360" s="39">
        <v>44896</v>
      </c>
      <c r="K360" s="39">
        <v>44986</v>
      </c>
      <c r="L360" s="14" t="s">
        <v>1909</v>
      </c>
      <c r="M360" s="14" t="s">
        <v>1909</v>
      </c>
      <c r="N360" s="38" t="s">
        <v>2035</v>
      </c>
      <c r="O360" s="14" t="s">
        <v>2022</v>
      </c>
      <c r="P360" s="14">
        <v>105</v>
      </c>
      <c r="Q360" s="14">
        <v>100</v>
      </c>
      <c r="R360" s="14">
        <v>5</v>
      </c>
      <c r="S360" s="69">
        <v>1</v>
      </c>
      <c r="T360" s="69">
        <v>68</v>
      </c>
      <c r="U360" s="69">
        <v>204</v>
      </c>
      <c r="V360" s="69">
        <v>1</v>
      </c>
      <c r="W360" s="69">
        <v>13</v>
      </c>
      <c r="X360" s="69">
        <v>26</v>
      </c>
      <c r="Y360" s="38" t="s">
        <v>2036</v>
      </c>
      <c r="Z360" s="38" t="s">
        <v>1931</v>
      </c>
    </row>
    <row r="361" s="1" customFormat="1" ht="87" customHeight="1" spans="1:26">
      <c r="A361" s="24">
        <v>345</v>
      </c>
      <c r="B361" s="14" t="s">
        <v>76</v>
      </c>
      <c r="C361" s="14" t="s">
        <v>202</v>
      </c>
      <c r="D361" s="14" t="s">
        <v>1905</v>
      </c>
      <c r="E361" s="14" t="s">
        <v>488</v>
      </c>
      <c r="F361" s="14" t="s">
        <v>2024</v>
      </c>
      <c r="G361" s="20" t="s">
        <v>2037</v>
      </c>
      <c r="H361" s="14" t="s">
        <v>2038</v>
      </c>
      <c r="I361" s="14" t="s">
        <v>83</v>
      </c>
      <c r="J361" s="39">
        <v>44896</v>
      </c>
      <c r="K361" s="39">
        <v>44986</v>
      </c>
      <c r="L361" s="14" t="s">
        <v>1909</v>
      </c>
      <c r="M361" s="14" t="s">
        <v>1909</v>
      </c>
      <c r="N361" s="38" t="s">
        <v>2039</v>
      </c>
      <c r="O361" s="14" t="s">
        <v>2040</v>
      </c>
      <c r="P361" s="14">
        <v>395</v>
      </c>
      <c r="Q361" s="14">
        <v>158</v>
      </c>
      <c r="R361" s="14">
        <v>237</v>
      </c>
      <c r="S361" s="69">
        <v>4</v>
      </c>
      <c r="T361" s="69">
        <v>1163</v>
      </c>
      <c r="U361" s="69">
        <v>3959</v>
      </c>
      <c r="V361" s="69">
        <v>2</v>
      </c>
      <c r="W361" s="69">
        <v>181</v>
      </c>
      <c r="X361" s="69">
        <v>585</v>
      </c>
      <c r="Y361" s="38" t="s">
        <v>2041</v>
      </c>
      <c r="Z361" s="38" t="s">
        <v>1931</v>
      </c>
    </row>
    <row r="362" s="1" customFormat="1" ht="87" customHeight="1" spans="1:26">
      <c r="A362" s="24">
        <v>346</v>
      </c>
      <c r="B362" s="14" t="s">
        <v>76</v>
      </c>
      <c r="C362" s="14" t="s">
        <v>202</v>
      </c>
      <c r="D362" s="14" t="s">
        <v>1905</v>
      </c>
      <c r="E362" s="14" t="s">
        <v>488</v>
      </c>
      <c r="F362" s="39" t="s">
        <v>2042</v>
      </c>
      <c r="G362" s="20" t="s">
        <v>2043</v>
      </c>
      <c r="H362" s="14" t="s">
        <v>2044</v>
      </c>
      <c r="I362" s="14" t="s">
        <v>83</v>
      </c>
      <c r="J362" s="39">
        <v>44896</v>
      </c>
      <c r="K362" s="39">
        <v>44986</v>
      </c>
      <c r="L362" s="14" t="s">
        <v>1909</v>
      </c>
      <c r="M362" s="14" t="s">
        <v>1909</v>
      </c>
      <c r="N362" s="53" t="s">
        <v>2045</v>
      </c>
      <c r="O362" s="19" t="s">
        <v>2022</v>
      </c>
      <c r="P362" s="14">
        <v>101.1</v>
      </c>
      <c r="Q362" s="14">
        <v>100</v>
      </c>
      <c r="R362" s="14">
        <v>1.1</v>
      </c>
      <c r="S362" s="69">
        <v>1</v>
      </c>
      <c r="T362" s="69">
        <v>91</v>
      </c>
      <c r="U362" s="69">
        <v>172</v>
      </c>
      <c r="V362" s="69">
        <v>1</v>
      </c>
      <c r="W362" s="69">
        <v>7</v>
      </c>
      <c r="X362" s="69">
        <v>16</v>
      </c>
      <c r="Y362" s="38" t="s">
        <v>2046</v>
      </c>
      <c r="Z362" s="38" t="s">
        <v>1931</v>
      </c>
    </row>
    <row r="363" s="1" customFormat="1" ht="129" customHeight="1" spans="1:26">
      <c r="A363" s="24">
        <v>347</v>
      </c>
      <c r="B363" s="14" t="s">
        <v>76</v>
      </c>
      <c r="C363" s="14" t="s">
        <v>202</v>
      </c>
      <c r="D363" s="14" t="s">
        <v>1905</v>
      </c>
      <c r="E363" s="14" t="s">
        <v>488</v>
      </c>
      <c r="F363" s="14" t="s">
        <v>2047</v>
      </c>
      <c r="G363" s="20" t="s">
        <v>2048</v>
      </c>
      <c r="H363" s="14" t="s">
        <v>2049</v>
      </c>
      <c r="I363" s="14" t="s">
        <v>83</v>
      </c>
      <c r="J363" s="39">
        <v>44896</v>
      </c>
      <c r="K363" s="39">
        <v>44986</v>
      </c>
      <c r="L363" s="14" t="s">
        <v>1909</v>
      </c>
      <c r="M363" s="14" t="s">
        <v>1909</v>
      </c>
      <c r="N363" s="53" t="s">
        <v>2050</v>
      </c>
      <c r="O363" s="19" t="s">
        <v>2051</v>
      </c>
      <c r="P363" s="14">
        <v>45</v>
      </c>
      <c r="Q363" s="14">
        <v>18</v>
      </c>
      <c r="R363" s="14">
        <v>27</v>
      </c>
      <c r="S363" s="69">
        <v>1</v>
      </c>
      <c r="T363" s="69">
        <v>52</v>
      </c>
      <c r="U363" s="69">
        <v>158</v>
      </c>
      <c r="V363" s="69"/>
      <c r="W363" s="69">
        <v>16</v>
      </c>
      <c r="X363" s="69">
        <v>52</v>
      </c>
      <c r="Y363" s="38" t="s">
        <v>2052</v>
      </c>
      <c r="Z363" s="38" t="s">
        <v>1931</v>
      </c>
    </row>
    <row r="364" s="1" customFormat="1" ht="244" customHeight="1" spans="1:26">
      <c r="A364" s="24">
        <v>348</v>
      </c>
      <c r="B364" s="14" t="s">
        <v>76</v>
      </c>
      <c r="C364" s="14" t="s">
        <v>202</v>
      </c>
      <c r="D364" s="14" t="s">
        <v>1905</v>
      </c>
      <c r="E364" s="14" t="s">
        <v>382</v>
      </c>
      <c r="F364" s="14" t="s">
        <v>2053</v>
      </c>
      <c r="G364" s="20" t="s">
        <v>2054</v>
      </c>
      <c r="H364" s="14" t="s">
        <v>2055</v>
      </c>
      <c r="I364" s="14" t="s">
        <v>83</v>
      </c>
      <c r="J364" s="39">
        <v>44896</v>
      </c>
      <c r="K364" s="39">
        <v>44986</v>
      </c>
      <c r="L364" s="14" t="s">
        <v>1909</v>
      </c>
      <c r="M364" s="14" t="s">
        <v>1909</v>
      </c>
      <c r="N364" s="53" t="s">
        <v>2056</v>
      </c>
      <c r="O364" s="19" t="s">
        <v>2057</v>
      </c>
      <c r="P364" s="14">
        <v>220.25</v>
      </c>
      <c r="Q364" s="14">
        <v>88.1</v>
      </c>
      <c r="R364" s="14">
        <v>132.15</v>
      </c>
      <c r="S364" s="69">
        <v>2</v>
      </c>
      <c r="T364" s="69">
        <v>525</v>
      </c>
      <c r="U364" s="69">
        <v>1535</v>
      </c>
      <c r="V364" s="69">
        <v>0</v>
      </c>
      <c r="W364" s="69">
        <v>82</v>
      </c>
      <c r="X364" s="69">
        <v>286</v>
      </c>
      <c r="Y364" s="38" t="s">
        <v>2058</v>
      </c>
      <c r="Z364" s="38" t="s">
        <v>1931</v>
      </c>
    </row>
    <row r="365" s="1" customFormat="1" ht="262" customHeight="1" spans="1:26">
      <c r="A365" s="24">
        <v>349</v>
      </c>
      <c r="B365" s="14" t="s">
        <v>76</v>
      </c>
      <c r="C365" s="14" t="s">
        <v>202</v>
      </c>
      <c r="D365" s="14" t="s">
        <v>1905</v>
      </c>
      <c r="E365" s="14" t="s">
        <v>382</v>
      </c>
      <c r="F365" s="14" t="s">
        <v>2053</v>
      </c>
      <c r="G365" s="20" t="s">
        <v>2059</v>
      </c>
      <c r="H365" s="14" t="s">
        <v>2060</v>
      </c>
      <c r="I365" s="14" t="s">
        <v>83</v>
      </c>
      <c r="J365" s="39">
        <v>44896</v>
      </c>
      <c r="K365" s="39">
        <v>44986</v>
      </c>
      <c r="L365" s="14" t="s">
        <v>1909</v>
      </c>
      <c r="M365" s="14" t="s">
        <v>1909</v>
      </c>
      <c r="N365" s="98" t="s">
        <v>2061</v>
      </c>
      <c r="O365" s="99" t="s">
        <v>2062</v>
      </c>
      <c r="P365" s="14">
        <v>68</v>
      </c>
      <c r="Q365" s="14">
        <v>27.2</v>
      </c>
      <c r="R365" s="14">
        <v>40.8</v>
      </c>
      <c r="S365" s="69">
        <v>2</v>
      </c>
      <c r="T365" s="69">
        <v>628</v>
      </c>
      <c r="U365" s="69">
        <v>2176</v>
      </c>
      <c r="V365" s="69">
        <v>0</v>
      </c>
      <c r="W365" s="69">
        <v>85</v>
      </c>
      <c r="X365" s="69">
        <v>299</v>
      </c>
      <c r="Y365" s="38" t="s">
        <v>2063</v>
      </c>
      <c r="Z365" s="38" t="s">
        <v>1931</v>
      </c>
    </row>
    <row r="366" s="1" customFormat="1" ht="122" customHeight="1" spans="1:26">
      <c r="A366" s="24">
        <v>350</v>
      </c>
      <c r="B366" s="14" t="s">
        <v>76</v>
      </c>
      <c r="C366" s="14" t="s">
        <v>202</v>
      </c>
      <c r="D366" s="14" t="s">
        <v>1905</v>
      </c>
      <c r="E366" s="96" t="s">
        <v>99</v>
      </c>
      <c r="F366" s="96" t="s">
        <v>2064</v>
      </c>
      <c r="G366" s="20" t="s">
        <v>2065</v>
      </c>
      <c r="H366" s="14" t="s">
        <v>2066</v>
      </c>
      <c r="I366" s="14" t="s">
        <v>83</v>
      </c>
      <c r="J366" s="39">
        <v>44896</v>
      </c>
      <c r="K366" s="39">
        <v>44986</v>
      </c>
      <c r="L366" s="14" t="s">
        <v>1909</v>
      </c>
      <c r="M366" s="14" t="s">
        <v>1909</v>
      </c>
      <c r="N366" s="38" t="s">
        <v>2067</v>
      </c>
      <c r="O366" s="14" t="s">
        <v>2068</v>
      </c>
      <c r="P366" s="14">
        <v>130</v>
      </c>
      <c r="Q366" s="14">
        <v>52</v>
      </c>
      <c r="R366" s="14">
        <v>78</v>
      </c>
      <c r="S366" s="69">
        <v>1</v>
      </c>
      <c r="T366" s="69">
        <v>52</v>
      </c>
      <c r="U366" s="69">
        <v>157</v>
      </c>
      <c r="V366" s="69">
        <v>1</v>
      </c>
      <c r="W366" s="69">
        <v>7</v>
      </c>
      <c r="X366" s="69">
        <v>18</v>
      </c>
      <c r="Y366" s="104" t="s">
        <v>2069</v>
      </c>
      <c r="Z366" s="38" t="s">
        <v>1931</v>
      </c>
    </row>
    <row r="367" s="1" customFormat="1" ht="122" customHeight="1" spans="1:26">
      <c r="A367" s="24">
        <v>351</v>
      </c>
      <c r="B367" s="14" t="s">
        <v>76</v>
      </c>
      <c r="C367" s="14" t="s">
        <v>202</v>
      </c>
      <c r="D367" s="14" t="s">
        <v>1905</v>
      </c>
      <c r="E367" s="96" t="s">
        <v>99</v>
      </c>
      <c r="F367" s="96" t="s">
        <v>2064</v>
      </c>
      <c r="G367" s="20" t="s">
        <v>2070</v>
      </c>
      <c r="H367" s="14" t="s">
        <v>2071</v>
      </c>
      <c r="I367" s="14" t="s">
        <v>83</v>
      </c>
      <c r="J367" s="39">
        <v>44896</v>
      </c>
      <c r="K367" s="39">
        <v>44986</v>
      </c>
      <c r="L367" s="14" t="s">
        <v>1909</v>
      </c>
      <c r="M367" s="14" t="s">
        <v>1909</v>
      </c>
      <c r="N367" s="38" t="s">
        <v>2072</v>
      </c>
      <c r="O367" s="14" t="s">
        <v>2022</v>
      </c>
      <c r="P367" s="14">
        <v>104</v>
      </c>
      <c r="Q367" s="14">
        <v>100</v>
      </c>
      <c r="R367" s="14">
        <v>4</v>
      </c>
      <c r="S367" s="69">
        <v>1</v>
      </c>
      <c r="T367" s="69">
        <v>52</v>
      </c>
      <c r="U367" s="69">
        <v>157</v>
      </c>
      <c r="V367" s="69">
        <v>1</v>
      </c>
      <c r="W367" s="69">
        <v>7</v>
      </c>
      <c r="X367" s="69">
        <v>18</v>
      </c>
      <c r="Y367" s="104" t="s">
        <v>2073</v>
      </c>
      <c r="Z367" s="38" t="s">
        <v>1931</v>
      </c>
    </row>
    <row r="368" s="1" customFormat="1" ht="122" customHeight="1" spans="1:26">
      <c r="A368" s="24">
        <v>352</v>
      </c>
      <c r="B368" s="14" t="s">
        <v>76</v>
      </c>
      <c r="C368" s="14" t="s">
        <v>202</v>
      </c>
      <c r="D368" s="14" t="s">
        <v>1905</v>
      </c>
      <c r="E368" s="14" t="s">
        <v>99</v>
      </c>
      <c r="F368" s="14" t="s">
        <v>2074</v>
      </c>
      <c r="G368" s="20" t="s">
        <v>2075</v>
      </c>
      <c r="H368" s="14" t="s">
        <v>2076</v>
      </c>
      <c r="I368" s="14" t="s">
        <v>83</v>
      </c>
      <c r="J368" s="39">
        <v>44896</v>
      </c>
      <c r="K368" s="39">
        <v>44986</v>
      </c>
      <c r="L368" s="14" t="s">
        <v>1909</v>
      </c>
      <c r="M368" s="14" t="s">
        <v>1909</v>
      </c>
      <c r="N368" s="38" t="s">
        <v>2077</v>
      </c>
      <c r="O368" s="14" t="s">
        <v>2022</v>
      </c>
      <c r="P368" s="14">
        <v>250</v>
      </c>
      <c r="Q368" s="14">
        <v>100</v>
      </c>
      <c r="R368" s="14">
        <v>150</v>
      </c>
      <c r="S368" s="69">
        <v>1</v>
      </c>
      <c r="T368" s="69">
        <v>456</v>
      </c>
      <c r="U368" s="69">
        <v>1580</v>
      </c>
      <c r="V368" s="69">
        <v>1</v>
      </c>
      <c r="W368" s="69">
        <v>78</v>
      </c>
      <c r="X368" s="69">
        <v>247</v>
      </c>
      <c r="Y368" s="38" t="s">
        <v>2078</v>
      </c>
      <c r="Z368" s="38" t="s">
        <v>1931</v>
      </c>
    </row>
    <row r="369" s="1" customFormat="1" ht="409" customHeight="1" spans="1:26">
      <c r="A369" s="24">
        <v>353</v>
      </c>
      <c r="B369" s="14" t="s">
        <v>76</v>
      </c>
      <c r="C369" s="14" t="s">
        <v>202</v>
      </c>
      <c r="D369" s="14" t="s">
        <v>1905</v>
      </c>
      <c r="E369" s="14" t="s">
        <v>99</v>
      </c>
      <c r="F369" s="14" t="s">
        <v>2074</v>
      </c>
      <c r="G369" s="20" t="s">
        <v>2079</v>
      </c>
      <c r="H369" s="14" t="s">
        <v>2080</v>
      </c>
      <c r="I369" s="14" t="s">
        <v>83</v>
      </c>
      <c r="J369" s="39">
        <v>44896</v>
      </c>
      <c r="K369" s="39">
        <v>44986</v>
      </c>
      <c r="L369" s="14" t="s">
        <v>1909</v>
      </c>
      <c r="M369" s="14" t="s">
        <v>1909</v>
      </c>
      <c r="N369" s="53" t="s">
        <v>2081</v>
      </c>
      <c r="O369" s="14" t="s">
        <v>2022</v>
      </c>
      <c r="P369" s="14">
        <v>100.5</v>
      </c>
      <c r="Q369" s="14">
        <v>100</v>
      </c>
      <c r="R369" s="14">
        <v>0.5</v>
      </c>
      <c r="S369" s="69">
        <v>1</v>
      </c>
      <c r="T369" s="69">
        <v>456</v>
      </c>
      <c r="U369" s="69">
        <v>1580</v>
      </c>
      <c r="V369" s="69">
        <v>1</v>
      </c>
      <c r="W369" s="69">
        <v>78</v>
      </c>
      <c r="X369" s="69">
        <v>247</v>
      </c>
      <c r="Y369" s="38" t="s">
        <v>2082</v>
      </c>
      <c r="Z369" s="38" t="s">
        <v>1931</v>
      </c>
    </row>
    <row r="370" s="1" customFormat="1" ht="408" customHeight="1" spans="1:26">
      <c r="A370" s="24">
        <v>354</v>
      </c>
      <c r="B370" s="14" t="s">
        <v>76</v>
      </c>
      <c r="C370" s="14" t="s">
        <v>202</v>
      </c>
      <c r="D370" s="14" t="s">
        <v>1905</v>
      </c>
      <c r="E370" s="14" t="s">
        <v>99</v>
      </c>
      <c r="F370" s="14" t="s">
        <v>2074</v>
      </c>
      <c r="G370" s="20" t="s">
        <v>2083</v>
      </c>
      <c r="H370" s="14" t="s">
        <v>2084</v>
      </c>
      <c r="I370" s="14" t="s">
        <v>83</v>
      </c>
      <c r="J370" s="39">
        <v>44896</v>
      </c>
      <c r="K370" s="39">
        <v>44986</v>
      </c>
      <c r="L370" s="14" t="s">
        <v>1909</v>
      </c>
      <c r="M370" s="14" t="s">
        <v>1909</v>
      </c>
      <c r="N370" s="100" t="s">
        <v>2085</v>
      </c>
      <c r="O370" s="19" t="s">
        <v>2086</v>
      </c>
      <c r="P370" s="14">
        <v>500</v>
      </c>
      <c r="Q370" s="14">
        <v>200</v>
      </c>
      <c r="R370" s="14">
        <v>300</v>
      </c>
      <c r="S370" s="69">
        <v>1</v>
      </c>
      <c r="T370" s="69">
        <v>456</v>
      </c>
      <c r="U370" s="69">
        <v>1580</v>
      </c>
      <c r="V370" s="69">
        <v>1</v>
      </c>
      <c r="W370" s="69">
        <v>78</v>
      </c>
      <c r="X370" s="69">
        <v>247</v>
      </c>
      <c r="Y370" s="38" t="s">
        <v>2087</v>
      </c>
      <c r="Z370" s="38" t="s">
        <v>1931</v>
      </c>
    </row>
    <row r="371" s="1" customFormat="1" ht="77" customHeight="1" spans="1:26">
      <c r="A371" s="24">
        <v>355</v>
      </c>
      <c r="B371" s="14" t="s">
        <v>76</v>
      </c>
      <c r="C371" s="14" t="s">
        <v>202</v>
      </c>
      <c r="D371" s="14" t="s">
        <v>1905</v>
      </c>
      <c r="E371" s="14" t="s">
        <v>556</v>
      </c>
      <c r="F371" s="14" t="s">
        <v>2088</v>
      </c>
      <c r="G371" s="20" t="s">
        <v>2089</v>
      </c>
      <c r="H371" s="14" t="s">
        <v>2090</v>
      </c>
      <c r="I371" s="14" t="s">
        <v>83</v>
      </c>
      <c r="J371" s="39">
        <v>44896</v>
      </c>
      <c r="K371" s="39">
        <v>44986</v>
      </c>
      <c r="L371" s="14" t="s">
        <v>1909</v>
      </c>
      <c r="M371" s="14" t="s">
        <v>1909</v>
      </c>
      <c r="N371" s="53" t="s">
        <v>2091</v>
      </c>
      <c r="O371" s="19" t="s">
        <v>2092</v>
      </c>
      <c r="P371" s="14">
        <v>120</v>
      </c>
      <c r="Q371" s="14">
        <v>48</v>
      </c>
      <c r="R371" s="14">
        <v>72</v>
      </c>
      <c r="S371" s="69">
        <v>2</v>
      </c>
      <c r="T371" s="69">
        <v>42</v>
      </c>
      <c r="U371" s="69">
        <v>157</v>
      </c>
      <c r="V371" s="69">
        <v>2</v>
      </c>
      <c r="W371" s="69">
        <v>3</v>
      </c>
      <c r="X371" s="69">
        <v>9</v>
      </c>
      <c r="Y371" s="38" t="s">
        <v>2093</v>
      </c>
      <c r="Z371" s="38" t="s">
        <v>1931</v>
      </c>
    </row>
    <row r="372" s="1" customFormat="1" ht="88" customHeight="1" spans="1:26">
      <c r="A372" s="24">
        <v>356</v>
      </c>
      <c r="B372" s="14" t="s">
        <v>76</v>
      </c>
      <c r="C372" s="14" t="s">
        <v>202</v>
      </c>
      <c r="D372" s="14" t="s">
        <v>1905</v>
      </c>
      <c r="E372" s="14" t="s">
        <v>99</v>
      </c>
      <c r="F372" s="14" t="s">
        <v>2094</v>
      </c>
      <c r="G372" s="20" t="s">
        <v>2095</v>
      </c>
      <c r="H372" s="14" t="s">
        <v>2096</v>
      </c>
      <c r="I372" s="14" t="s">
        <v>83</v>
      </c>
      <c r="J372" s="39">
        <v>44896</v>
      </c>
      <c r="K372" s="39">
        <v>44986</v>
      </c>
      <c r="L372" s="14" t="s">
        <v>1909</v>
      </c>
      <c r="M372" s="14" t="s">
        <v>1909</v>
      </c>
      <c r="N372" s="53" t="s">
        <v>2097</v>
      </c>
      <c r="O372" s="19" t="s">
        <v>2022</v>
      </c>
      <c r="P372" s="14">
        <v>104</v>
      </c>
      <c r="Q372" s="14">
        <v>100</v>
      </c>
      <c r="R372" s="14">
        <v>4</v>
      </c>
      <c r="S372" s="69">
        <v>1</v>
      </c>
      <c r="T372" s="69">
        <v>349</v>
      </c>
      <c r="U372" s="69">
        <v>1346</v>
      </c>
      <c r="V372" s="69"/>
      <c r="W372" s="69">
        <v>6</v>
      </c>
      <c r="X372" s="69">
        <v>11</v>
      </c>
      <c r="Y372" s="38" t="s">
        <v>2098</v>
      </c>
      <c r="Z372" s="38" t="s">
        <v>1931</v>
      </c>
    </row>
    <row r="373" s="1" customFormat="1" ht="76" customHeight="1" spans="1:26">
      <c r="A373" s="24">
        <v>357</v>
      </c>
      <c r="B373" s="14" t="s">
        <v>76</v>
      </c>
      <c r="C373" s="14" t="s">
        <v>202</v>
      </c>
      <c r="D373" s="19" t="s">
        <v>1905</v>
      </c>
      <c r="E373" s="14" t="s">
        <v>2099</v>
      </c>
      <c r="F373" s="14"/>
      <c r="G373" s="20" t="s">
        <v>2100</v>
      </c>
      <c r="H373" s="14" t="s">
        <v>2101</v>
      </c>
      <c r="I373" s="14" t="s">
        <v>83</v>
      </c>
      <c r="J373" s="39">
        <v>44896</v>
      </c>
      <c r="K373" s="39">
        <v>44986</v>
      </c>
      <c r="L373" s="14" t="s">
        <v>1909</v>
      </c>
      <c r="M373" s="14" t="s">
        <v>84</v>
      </c>
      <c r="N373" s="38" t="s">
        <v>2102</v>
      </c>
      <c r="O373" s="14" t="s">
        <v>2103</v>
      </c>
      <c r="P373" s="14">
        <v>58</v>
      </c>
      <c r="Q373" s="14">
        <v>58</v>
      </c>
      <c r="R373" s="14"/>
      <c r="S373" s="69"/>
      <c r="T373" s="69"/>
      <c r="U373" s="69"/>
      <c r="V373" s="69"/>
      <c r="W373" s="69"/>
      <c r="X373" s="69"/>
      <c r="Y373" s="38" t="s">
        <v>2104</v>
      </c>
      <c r="Z373" s="38" t="s">
        <v>2105</v>
      </c>
    </row>
    <row r="374" s="1" customFormat="1" ht="37" customHeight="1" spans="1:26">
      <c r="A374" s="24"/>
      <c r="B374" s="19" t="s">
        <v>2106</v>
      </c>
      <c r="C374" s="14"/>
      <c r="D374" s="14"/>
      <c r="E374" s="14"/>
      <c r="F374" s="14"/>
      <c r="G374" s="24"/>
      <c r="H374" s="14"/>
      <c r="I374" s="14"/>
      <c r="J374" s="14"/>
      <c r="K374" s="14"/>
      <c r="L374" s="14"/>
      <c r="M374" s="14"/>
      <c r="N374" s="38"/>
      <c r="O374" s="14"/>
      <c r="P374" s="28">
        <f>SUM(P375:P376)</f>
        <v>1147.85</v>
      </c>
      <c r="Q374" s="28">
        <v>1147.85</v>
      </c>
      <c r="R374" s="28"/>
      <c r="S374" s="69">
        <v>378</v>
      </c>
      <c r="T374" s="69">
        <v>18090</v>
      </c>
      <c r="U374" s="69">
        <v>65300</v>
      </c>
      <c r="V374" s="69">
        <v>215</v>
      </c>
      <c r="W374" s="69">
        <v>6414</v>
      </c>
      <c r="X374" s="69">
        <v>24450</v>
      </c>
      <c r="Y374" s="38"/>
      <c r="Z374" s="38"/>
    </row>
    <row r="375" s="1" customFormat="1" ht="66" customHeight="1" spans="1:26">
      <c r="A375" s="24">
        <v>358</v>
      </c>
      <c r="B375" s="14" t="s">
        <v>76</v>
      </c>
      <c r="C375" s="14" t="s">
        <v>2107</v>
      </c>
      <c r="D375" s="14" t="s">
        <v>2108</v>
      </c>
      <c r="E375" s="14" t="s">
        <v>2109</v>
      </c>
      <c r="F375" s="14" t="s">
        <v>108</v>
      </c>
      <c r="G375" s="20" t="s">
        <v>2110</v>
      </c>
      <c r="H375" s="14" t="s">
        <v>2111</v>
      </c>
      <c r="I375" s="14" t="s">
        <v>83</v>
      </c>
      <c r="J375" s="43">
        <v>44927</v>
      </c>
      <c r="K375" s="43">
        <v>45047</v>
      </c>
      <c r="L375" s="14" t="s">
        <v>84</v>
      </c>
      <c r="M375" s="14" t="s">
        <v>84</v>
      </c>
      <c r="N375" s="38" t="s">
        <v>2112</v>
      </c>
      <c r="O375" s="14" t="s">
        <v>2113</v>
      </c>
      <c r="P375" s="28">
        <v>147.85</v>
      </c>
      <c r="Q375" s="28">
        <v>147.85</v>
      </c>
      <c r="R375" s="28"/>
      <c r="S375" s="69">
        <v>186</v>
      </c>
      <c r="T375" s="69">
        <v>12090</v>
      </c>
      <c r="U375" s="69">
        <v>42300</v>
      </c>
      <c r="V375" s="69">
        <v>23</v>
      </c>
      <c r="W375" s="69">
        <v>414</v>
      </c>
      <c r="X375" s="69">
        <v>1450</v>
      </c>
      <c r="Y375" s="38" t="s">
        <v>2114</v>
      </c>
      <c r="Z375" s="38" t="s">
        <v>2115</v>
      </c>
    </row>
    <row r="376" s="1" customFormat="1" ht="58" customHeight="1" spans="1:26">
      <c r="A376" s="24">
        <v>359</v>
      </c>
      <c r="B376" s="14" t="s">
        <v>76</v>
      </c>
      <c r="C376" s="14" t="s">
        <v>2107</v>
      </c>
      <c r="D376" s="14" t="s">
        <v>2116</v>
      </c>
      <c r="E376" s="14" t="s">
        <v>2117</v>
      </c>
      <c r="F376" s="14" t="s">
        <v>2118</v>
      </c>
      <c r="G376" s="20" t="s">
        <v>2119</v>
      </c>
      <c r="H376" s="21" t="s">
        <v>2120</v>
      </c>
      <c r="I376" s="14" t="s">
        <v>83</v>
      </c>
      <c r="J376" s="39">
        <v>44927</v>
      </c>
      <c r="K376" s="39">
        <v>45261</v>
      </c>
      <c r="L376" s="14" t="s">
        <v>1909</v>
      </c>
      <c r="M376" s="14" t="s">
        <v>1909</v>
      </c>
      <c r="N376" s="38" t="s">
        <v>2121</v>
      </c>
      <c r="O376" s="101" t="s">
        <v>2122</v>
      </c>
      <c r="P376" s="28">
        <v>1000</v>
      </c>
      <c r="Q376" s="28">
        <v>1000</v>
      </c>
      <c r="R376" s="28"/>
      <c r="S376" s="69">
        <v>192</v>
      </c>
      <c r="T376" s="69">
        <v>6000</v>
      </c>
      <c r="U376" s="69">
        <v>23000</v>
      </c>
      <c r="V376" s="69">
        <v>192</v>
      </c>
      <c r="W376" s="69">
        <v>6000</v>
      </c>
      <c r="X376" s="69">
        <v>23000</v>
      </c>
      <c r="Y376" s="38" t="s">
        <v>2123</v>
      </c>
      <c r="Z376" s="38" t="s">
        <v>2123</v>
      </c>
    </row>
    <row r="377" s="1" customFormat="1" customHeight="1" spans="1:26">
      <c r="A377" s="24"/>
      <c r="B377" s="18" t="s">
        <v>20</v>
      </c>
      <c r="C377" s="14"/>
      <c r="D377" s="14"/>
      <c r="E377" s="14"/>
      <c r="F377" s="14"/>
      <c r="G377" s="24"/>
      <c r="H377" s="14"/>
      <c r="I377" s="14"/>
      <c r="J377" s="14"/>
      <c r="K377" s="14"/>
      <c r="L377" s="14"/>
      <c r="M377" s="14"/>
      <c r="N377" s="38"/>
      <c r="O377" s="14"/>
      <c r="P377" s="28">
        <f>P378+P381+P383+P385</f>
        <v>3101.15</v>
      </c>
      <c r="Q377" s="28">
        <f t="shared" ref="Q377:X377" si="25">Q378+Q381+Q383+Q385</f>
        <v>3101.15</v>
      </c>
      <c r="R377" s="28"/>
      <c r="S377" s="69">
        <f t="shared" si="25"/>
        <v>1316</v>
      </c>
      <c r="T377" s="69">
        <f t="shared" si="25"/>
        <v>13500</v>
      </c>
      <c r="U377" s="69">
        <f t="shared" si="25"/>
        <v>37000</v>
      </c>
      <c r="V377" s="69">
        <f t="shared" si="25"/>
        <v>647</v>
      </c>
      <c r="W377" s="69">
        <f t="shared" si="25"/>
        <v>13705</v>
      </c>
      <c r="X377" s="69">
        <f t="shared" si="25"/>
        <v>35875</v>
      </c>
      <c r="Y377" s="38"/>
      <c r="Z377" s="38"/>
    </row>
    <row r="378" s="1" customFormat="1" customHeight="1" spans="1:26">
      <c r="A378" s="24"/>
      <c r="B378" s="19" t="s">
        <v>21</v>
      </c>
      <c r="C378" s="14"/>
      <c r="D378" s="14"/>
      <c r="E378" s="14"/>
      <c r="F378" s="14"/>
      <c r="G378" s="24"/>
      <c r="H378" s="14"/>
      <c r="I378" s="14"/>
      <c r="J378" s="14"/>
      <c r="K378" s="14"/>
      <c r="L378" s="14"/>
      <c r="M378" s="14"/>
      <c r="N378" s="38"/>
      <c r="O378" s="14"/>
      <c r="P378" s="28">
        <f>SUM(P379:P380)</f>
        <v>375.15</v>
      </c>
      <c r="Q378" s="28">
        <f t="shared" ref="Q378:X378" si="26">SUM(Q379:Q380)</f>
        <v>375.15</v>
      </c>
      <c r="R378" s="28"/>
      <c r="S378" s="69">
        <f t="shared" si="26"/>
        <v>200</v>
      </c>
      <c r="T378" s="69">
        <f t="shared" si="26"/>
        <v>3000</v>
      </c>
      <c r="U378" s="69">
        <f t="shared" si="26"/>
        <v>10500</v>
      </c>
      <c r="V378" s="69">
        <f t="shared" si="26"/>
        <v>150</v>
      </c>
      <c r="W378" s="69">
        <f t="shared" si="26"/>
        <v>140</v>
      </c>
      <c r="X378" s="69">
        <f t="shared" si="26"/>
        <v>490</v>
      </c>
      <c r="Y378" s="38"/>
      <c r="Z378" s="38"/>
    </row>
    <row r="379" s="1" customFormat="1" ht="73" customHeight="1" spans="1:26">
      <c r="A379" s="24">
        <v>360</v>
      </c>
      <c r="B379" s="14" t="s">
        <v>2124</v>
      </c>
      <c r="C379" s="14" t="s">
        <v>2125</v>
      </c>
      <c r="D379" s="14" t="s">
        <v>2126</v>
      </c>
      <c r="E379" s="14" t="s">
        <v>2117</v>
      </c>
      <c r="F379" s="14" t="s">
        <v>2127</v>
      </c>
      <c r="G379" s="20" t="s">
        <v>2128</v>
      </c>
      <c r="H379" s="14" t="s">
        <v>2129</v>
      </c>
      <c r="I379" s="14" t="s">
        <v>83</v>
      </c>
      <c r="J379" s="39">
        <v>44927</v>
      </c>
      <c r="K379" s="39">
        <v>45261</v>
      </c>
      <c r="L379" s="14" t="s">
        <v>1909</v>
      </c>
      <c r="M379" s="14" t="s">
        <v>1909</v>
      </c>
      <c r="N379" s="38" t="s">
        <v>2130</v>
      </c>
      <c r="O379" s="14" t="s">
        <v>2131</v>
      </c>
      <c r="P379" s="28">
        <v>50</v>
      </c>
      <c r="Q379" s="28">
        <v>50</v>
      </c>
      <c r="R379" s="28"/>
      <c r="S379" s="69">
        <v>100</v>
      </c>
      <c r="T379" s="69">
        <v>1500</v>
      </c>
      <c r="U379" s="69">
        <v>5250</v>
      </c>
      <c r="V379" s="69">
        <v>50</v>
      </c>
      <c r="W379" s="69">
        <v>100</v>
      </c>
      <c r="X379" s="69">
        <v>350</v>
      </c>
      <c r="Y379" s="46" t="s">
        <v>2132</v>
      </c>
      <c r="Z379" s="38" t="s">
        <v>2133</v>
      </c>
    </row>
    <row r="380" s="1" customFormat="1" ht="73" customHeight="1" spans="1:26">
      <c r="A380" s="24">
        <v>361</v>
      </c>
      <c r="B380" s="14" t="s">
        <v>2124</v>
      </c>
      <c r="C380" s="14" t="s">
        <v>2125</v>
      </c>
      <c r="D380" s="14" t="s">
        <v>2134</v>
      </c>
      <c r="E380" s="14" t="s">
        <v>2117</v>
      </c>
      <c r="F380" s="14" t="s">
        <v>2127</v>
      </c>
      <c r="G380" s="97" t="s">
        <v>2135</v>
      </c>
      <c r="H380" s="14" t="s">
        <v>2136</v>
      </c>
      <c r="I380" s="14" t="s">
        <v>83</v>
      </c>
      <c r="J380" s="39">
        <v>44927</v>
      </c>
      <c r="K380" s="39">
        <v>45261</v>
      </c>
      <c r="L380" s="14" t="s">
        <v>1909</v>
      </c>
      <c r="M380" s="14" t="s">
        <v>1909</v>
      </c>
      <c r="N380" s="38" t="s">
        <v>2137</v>
      </c>
      <c r="O380" s="102" t="s">
        <v>2138</v>
      </c>
      <c r="P380" s="28">
        <v>325.15</v>
      </c>
      <c r="Q380" s="28">
        <v>325.15</v>
      </c>
      <c r="R380" s="23"/>
      <c r="S380" s="14">
        <v>100</v>
      </c>
      <c r="T380" s="14">
        <v>1500</v>
      </c>
      <c r="U380" s="14">
        <v>5250</v>
      </c>
      <c r="V380" s="14">
        <v>100</v>
      </c>
      <c r="W380" s="14">
        <v>40</v>
      </c>
      <c r="X380" s="14">
        <v>140</v>
      </c>
      <c r="Y380" s="46" t="s">
        <v>2132</v>
      </c>
      <c r="Z380" s="38" t="s">
        <v>2133</v>
      </c>
    </row>
    <row r="381" s="1" customFormat="1" ht="30" customHeight="1" spans="1:26">
      <c r="A381" s="24"/>
      <c r="B381" s="19" t="s">
        <v>22</v>
      </c>
      <c r="C381" s="14"/>
      <c r="D381" s="14"/>
      <c r="E381" s="14"/>
      <c r="F381" s="14"/>
      <c r="G381" s="24"/>
      <c r="H381" s="14"/>
      <c r="I381" s="14"/>
      <c r="J381" s="14"/>
      <c r="K381" s="14"/>
      <c r="L381" s="14"/>
      <c r="M381" s="14"/>
      <c r="N381" s="38"/>
      <c r="O381" s="14"/>
      <c r="P381" s="28">
        <f>SUM(P382)</f>
        <v>200</v>
      </c>
      <c r="Q381" s="28">
        <v>200</v>
      </c>
      <c r="R381" s="28"/>
      <c r="S381" s="69">
        <v>96</v>
      </c>
      <c r="T381" s="69">
        <v>10000</v>
      </c>
      <c r="U381" s="69">
        <v>25000</v>
      </c>
      <c r="V381" s="69">
        <v>96</v>
      </c>
      <c r="W381" s="69">
        <v>10000</v>
      </c>
      <c r="X381" s="69">
        <v>25000</v>
      </c>
      <c r="Y381" s="38"/>
      <c r="Z381" s="38"/>
    </row>
    <row r="382" s="1" customFormat="1" ht="74" customHeight="1" spans="1:26">
      <c r="A382" s="24">
        <v>362</v>
      </c>
      <c r="B382" s="14" t="s">
        <v>2124</v>
      </c>
      <c r="C382" s="14" t="s">
        <v>2139</v>
      </c>
      <c r="D382" s="14" t="s">
        <v>2140</v>
      </c>
      <c r="E382" s="14" t="s">
        <v>79</v>
      </c>
      <c r="F382" s="14" t="s">
        <v>80</v>
      </c>
      <c r="G382" s="20" t="s">
        <v>2141</v>
      </c>
      <c r="H382" s="14" t="s">
        <v>2142</v>
      </c>
      <c r="I382" s="14" t="s">
        <v>83</v>
      </c>
      <c r="J382" s="43">
        <v>44986</v>
      </c>
      <c r="K382" s="43">
        <v>45261</v>
      </c>
      <c r="L382" s="14" t="s">
        <v>84</v>
      </c>
      <c r="M382" s="14" t="s">
        <v>84</v>
      </c>
      <c r="N382" s="38" t="s">
        <v>2143</v>
      </c>
      <c r="O382" s="21" t="s">
        <v>2144</v>
      </c>
      <c r="P382" s="103">
        <v>200</v>
      </c>
      <c r="Q382" s="103">
        <v>200</v>
      </c>
      <c r="R382" s="28"/>
      <c r="S382" s="69">
        <v>96</v>
      </c>
      <c r="T382" s="69">
        <v>10000</v>
      </c>
      <c r="U382" s="69">
        <v>25000</v>
      </c>
      <c r="V382" s="69">
        <v>96</v>
      </c>
      <c r="W382" s="69">
        <v>10000</v>
      </c>
      <c r="X382" s="69">
        <v>25000</v>
      </c>
      <c r="Y382" s="38" t="s">
        <v>2143</v>
      </c>
      <c r="Z382" s="38" t="s">
        <v>2145</v>
      </c>
    </row>
    <row r="383" s="1" customFormat="1" ht="28" customHeight="1" spans="1:26">
      <c r="A383" s="24"/>
      <c r="B383" s="19" t="s">
        <v>23</v>
      </c>
      <c r="C383" s="14"/>
      <c r="D383" s="14"/>
      <c r="E383" s="14"/>
      <c r="F383" s="14"/>
      <c r="G383" s="24"/>
      <c r="H383" s="14"/>
      <c r="I383" s="14"/>
      <c r="J383" s="14"/>
      <c r="K383" s="14"/>
      <c r="L383" s="14"/>
      <c r="M383" s="14"/>
      <c r="N383" s="38"/>
      <c r="O383" s="14"/>
      <c r="P383" s="28">
        <f>SUM(P384)</f>
        <v>110</v>
      </c>
      <c r="Q383" s="28">
        <v>110</v>
      </c>
      <c r="R383" s="28"/>
      <c r="S383" s="69">
        <v>200</v>
      </c>
      <c r="T383" s="69">
        <v>500</v>
      </c>
      <c r="U383" s="69">
        <v>1500</v>
      </c>
      <c r="V383" s="69">
        <v>70</v>
      </c>
      <c r="W383" s="69">
        <v>300</v>
      </c>
      <c r="X383" s="69">
        <v>1000</v>
      </c>
      <c r="Y383" s="38"/>
      <c r="Z383" s="38"/>
    </row>
    <row r="384" s="1" customFormat="1" ht="73" customHeight="1" spans="1:26">
      <c r="A384" s="24">
        <v>363</v>
      </c>
      <c r="B384" s="14" t="s">
        <v>2124</v>
      </c>
      <c r="C384" s="14" t="s">
        <v>2146</v>
      </c>
      <c r="D384" s="14" t="s">
        <v>2147</v>
      </c>
      <c r="E384" s="14" t="s">
        <v>2117</v>
      </c>
      <c r="F384" s="14" t="s">
        <v>2127</v>
      </c>
      <c r="G384" s="20" t="s">
        <v>2148</v>
      </c>
      <c r="H384" s="14" t="s">
        <v>2149</v>
      </c>
      <c r="I384" s="14" t="s">
        <v>83</v>
      </c>
      <c r="J384" s="39">
        <v>45017</v>
      </c>
      <c r="K384" s="39">
        <v>45261</v>
      </c>
      <c r="L384" s="14" t="s">
        <v>1909</v>
      </c>
      <c r="M384" s="14" t="s">
        <v>1909</v>
      </c>
      <c r="N384" s="38" t="s">
        <v>2150</v>
      </c>
      <c r="O384" s="14" t="s">
        <v>2151</v>
      </c>
      <c r="P384" s="28">
        <v>110</v>
      </c>
      <c r="Q384" s="28">
        <v>110</v>
      </c>
      <c r="R384" s="28"/>
      <c r="S384" s="69">
        <v>200</v>
      </c>
      <c r="T384" s="69">
        <v>500</v>
      </c>
      <c r="U384" s="69">
        <v>1500</v>
      </c>
      <c r="V384" s="69">
        <v>70</v>
      </c>
      <c r="W384" s="69">
        <v>300</v>
      </c>
      <c r="X384" s="69">
        <v>1000</v>
      </c>
      <c r="Y384" s="98" t="s">
        <v>2152</v>
      </c>
      <c r="Z384" s="38" t="s">
        <v>2153</v>
      </c>
    </row>
    <row r="385" s="1" customFormat="1" ht="33" customHeight="1" spans="1:26">
      <c r="A385" s="24"/>
      <c r="B385" s="19" t="s">
        <v>2154</v>
      </c>
      <c r="C385" s="14"/>
      <c r="D385" s="14"/>
      <c r="E385" s="14"/>
      <c r="F385" s="14"/>
      <c r="G385" s="24"/>
      <c r="H385" s="14"/>
      <c r="I385" s="14"/>
      <c r="J385" s="14"/>
      <c r="K385" s="14"/>
      <c r="L385" s="14"/>
      <c r="M385" s="14"/>
      <c r="N385" s="38"/>
      <c r="O385" s="14"/>
      <c r="P385" s="28">
        <f>P386+P412</f>
        <v>2416</v>
      </c>
      <c r="Q385" s="28">
        <v>2416</v>
      </c>
      <c r="R385" s="28"/>
      <c r="S385" s="69">
        <v>820</v>
      </c>
      <c r="T385" s="69">
        <v>0</v>
      </c>
      <c r="U385" s="69">
        <v>0</v>
      </c>
      <c r="V385" s="69">
        <v>331</v>
      </c>
      <c r="W385" s="69">
        <v>3265</v>
      </c>
      <c r="X385" s="69">
        <v>9385</v>
      </c>
      <c r="Y385" s="38"/>
      <c r="Z385" s="38"/>
    </row>
    <row r="386" s="1" customFormat="1" ht="38" customHeight="1" spans="1:26">
      <c r="A386" s="24"/>
      <c r="B386" s="19" t="s">
        <v>2155</v>
      </c>
      <c r="C386" s="14"/>
      <c r="D386" s="14"/>
      <c r="E386" s="14"/>
      <c r="F386" s="14"/>
      <c r="G386" s="24"/>
      <c r="H386" s="14"/>
      <c r="I386" s="14"/>
      <c r="J386" s="14"/>
      <c r="K386" s="14"/>
      <c r="L386" s="14"/>
      <c r="M386" s="14"/>
      <c r="N386" s="38"/>
      <c r="O386" s="14"/>
      <c r="P386" s="28">
        <f>SUM(P387:P411)</f>
        <v>1746</v>
      </c>
      <c r="Q386" s="28">
        <v>1746</v>
      </c>
      <c r="R386" s="28"/>
      <c r="S386" s="69">
        <v>559</v>
      </c>
      <c r="T386" s="69">
        <v>0</v>
      </c>
      <c r="U386" s="69">
        <v>0</v>
      </c>
      <c r="V386" s="69">
        <v>185</v>
      </c>
      <c r="W386" s="69">
        <v>2595</v>
      </c>
      <c r="X386" s="69">
        <v>8715</v>
      </c>
      <c r="Y386" s="38"/>
      <c r="Z386" s="38"/>
    </row>
    <row r="387" s="1" customFormat="1" ht="64" customHeight="1" spans="1:26">
      <c r="A387" s="24">
        <v>364</v>
      </c>
      <c r="B387" s="14" t="s">
        <v>2124</v>
      </c>
      <c r="C387" s="14" t="s">
        <v>2156</v>
      </c>
      <c r="D387" s="14" t="s">
        <v>2156</v>
      </c>
      <c r="E387" s="25" t="s">
        <v>470</v>
      </c>
      <c r="F387" s="14"/>
      <c r="G387" s="20" t="s">
        <v>2157</v>
      </c>
      <c r="H387" s="14" t="s">
        <v>2158</v>
      </c>
      <c r="I387" s="14" t="s">
        <v>83</v>
      </c>
      <c r="J387" s="29" t="s">
        <v>208</v>
      </c>
      <c r="K387" s="29" t="s">
        <v>164</v>
      </c>
      <c r="L387" s="14" t="s">
        <v>84</v>
      </c>
      <c r="M387" s="27" t="s">
        <v>2159</v>
      </c>
      <c r="N387" s="38" t="s">
        <v>2160</v>
      </c>
      <c r="O387" s="14" t="s">
        <v>2161</v>
      </c>
      <c r="P387" s="28">
        <v>41.76</v>
      </c>
      <c r="Q387" s="28">
        <v>41.76</v>
      </c>
      <c r="R387" s="28"/>
      <c r="S387" s="69">
        <v>14</v>
      </c>
      <c r="T387" s="69">
        <v>58</v>
      </c>
      <c r="U387" s="69">
        <v>124</v>
      </c>
      <c r="V387" s="69">
        <v>6</v>
      </c>
      <c r="W387" s="69">
        <v>22</v>
      </c>
      <c r="X387" s="69">
        <v>68</v>
      </c>
      <c r="Y387" s="38" t="s">
        <v>2162</v>
      </c>
      <c r="Z387" s="38" t="s">
        <v>2163</v>
      </c>
    </row>
    <row r="388" s="1" customFormat="1" ht="64" customHeight="1" spans="1:26">
      <c r="A388" s="24">
        <v>365</v>
      </c>
      <c r="B388" s="14" t="s">
        <v>2124</v>
      </c>
      <c r="C388" s="14" t="s">
        <v>2156</v>
      </c>
      <c r="D388" s="14" t="s">
        <v>2156</v>
      </c>
      <c r="E388" s="25" t="s">
        <v>556</v>
      </c>
      <c r="F388" s="14"/>
      <c r="G388" s="20" t="s">
        <v>2164</v>
      </c>
      <c r="H388" s="14" t="s">
        <v>2165</v>
      </c>
      <c r="I388" s="14" t="s">
        <v>83</v>
      </c>
      <c r="J388" s="29" t="s">
        <v>208</v>
      </c>
      <c r="K388" s="29" t="s">
        <v>164</v>
      </c>
      <c r="L388" s="14" t="s">
        <v>84</v>
      </c>
      <c r="M388" s="27" t="s">
        <v>556</v>
      </c>
      <c r="N388" s="38" t="s">
        <v>2166</v>
      </c>
      <c r="O388" s="14" t="s">
        <v>2161</v>
      </c>
      <c r="P388" s="28">
        <v>110.88</v>
      </c>
      <c r="Q388" s="28">
        <v>110.88</v>
      </c>
      <c r="R388" s="28"/>
      <c r="S388" s="69">
        <v>34</v>
      </c>
      <c r="T388" s="69">
        <v>153</v>
      </c>
      <c r="U388" s="69">
        <v>532</v>
      </c>
      <c r="V388" s="69">
        <v>12</v>
      </c>
      <c r="W388" s="69">
        <v>61</v>
      </c>
      <c r="X388" s="69">
        <v>193</v>
      </c>
      <c r="Y388" s="38" t="s">
        <v>2167</v>
      </c>
      <c r="Z388" s="38" t="s">
        <v>2163</v>
      </c>
    </row>
    <row r="389" s="1" customFormat="1" ht="64" customHeight="1" spans="1:26">
      <c r="A389" s="24">
        <v>366</v>
      </c>
      <c r="B389" s="14" t="s">
        <v>2124</v>
      </c>
      <c r="C389" s="14" t="s">
        <v>2156</v>
      </c>
      <c r="D389" s="14" t="s">
        <v>2156</v>
      </c>
      <c r="E389" s="25" t="s">
        <v>204</v>
      </c>
      <c r="F389" s="14"/>
      <c r="G389" s="20" t="s">
        <v>2168</v>
      </c>
      <c r="H389" s="14" t="s">
        <v>2169</v>
      </c>
      <c r="I389" s="14" t="s">
        <v>83</v>
      </c>
      <c r="J389" s="29" t="s">
        <v>208</v>
      </c>
      <c r="K389" s="29" t="s">
        <v>164</v>
      </c>
      <c r="L389" s="14" t="s">
        <v>84</v>
      </c>
      <c r="M389" s="27" t="s">
        <v>209</v>
      </c>
      <c r="N389" s="38" t="s">
        <v>2170</v>
      </c>
      <c r="O389" s="14" t="s">
        <v>2161</v>
      </c>
      <c r="P389" s="28">
        <v>89.28</v>
      </c>
      <c r="Q389" s="28">
        <v>89.28</v>
      </c>
      <c r="R389" s="28"/>
      <c r="S389" s="69">
        <v>25</v>
      </c>
      <c r="T389" s="69">
        <v>122</v>
      </c>
      <c r="U389" s="69">
        <v>495</v>
      </c>
      <c r="V389" s="69">
        <v>6</v>
      </c>
      <c r="W389" s="69">
        <v>58</v>
      </c>
      <c r="X389" s="69">
        <v>203</v>
      </c>
      <c r="Y389" s="38" t="s">
        <v>2171</v>
      </c>
      <c r="Z389" s="38" t="s">
        <v>2163</v>
      </c>
    </row>
    <row r="390" s="1" customFormat="1" ht="62" customHeight="1" spans="1:26">
      <c r="A390" s="24">
        <v>367</v>
      </c>
      <c r="B390" s="14" t="s">
        <v>2124</v>
      </c>
      <c r="C390" s="14" t="s">
        <v>2156</v>
      </c>
      <c r="D390" s="14" t="s">
        <v>2156</v>
      </c>
      <c r="E390" s="25" t="s">
        <v>382</v>
      </c>
      <c r="F390" s="14"/>
      <c r="G390" s="20" t="s">
        <v>2172</v>
      </c>
      <c r="H390" s="14" t="s">
        <v>2173</v>
      </c>
      <c r="I390" s="14" t="s">
        <v>83</v>
      </c>
      <c r="J390" s="29" t="s">
        <v>208</v>
      </c>
      <c r="K390" s="29" t="s">
        <v>164</v>
      </c>
      <c r="L390" s="14" t="s">
        <v>84</v>
      </c>
      <c r="M390" s="27" t="s">
        <v>386</v>
      </c>
      <c r="N390" s="38" t="s">
        <v>2174</v>
      </c>
      <c r="O390" s="14" t="s">
        <v>2161</v>
      </c>
      <c r="P390" s="28">
        <v>106.56</v>
      </c>
      <c r="Q390" s="28">
        <v>106.56</v>
      </c>
      <c r="R390" s="28"/>
      <c r="S390" s="69">
        <v>30</v>
      </c>
      <c r="T390" s="69">
        <v>148</v>
      </c>
      <c r="U390" s="69">
        <v>619</v>
      </c>
      <c r="V390" s="69">
        <v>10</v>
      </c>
      <c r="W390" s="69">
        <v>91</v>
      </c>
      <c r="X390" s="69">
        <v>375</v>
      </c>
      <c r="Y390" s="38" t="s">
        <v>2175</v>
      </c>
      <c r="Z390" s="38" t="s">
        <v>2163</v>
      </c>
    </row>
    <row r="391" s="1" customFormat="1" ht="62" customHeight="1" spans="1:26">
      <c r="A391" s="24">
        <v>368</v>
      </c>
      <c r="B391" s="14" t="s">
        <v>2124</v>
      </c>
      <c r="C391" s="14" t="s">
        <v>2156</v>
      </c>
      <c r="D391" s="14" t="s">
        <v>2156</v>
      </c>
      <c r="E391" s="25" t="s">
        <v>214</v>
      </c>
      <c r="F391" s="14"/>
      <c r="G391" s="20" t="s">
        <v>2176</v>
      </c>
      <c r="H391" s="14" t="s">
        <v>2177</v>
      </c>
      <c r="I391" s="14" t="s">
        <v>83</v>
      </c>
      <c r="J391" s="29" t="s">
        <v>208</v>
      </c>
      <c r="K391" s="29" t="s">
        <v>164</v>
      </c>
      <c r="L391" s="14" t="s">
        <v>84</v>
      </c>
      <c r="M391" s="27" t="s">
        <v>218</v>
      </c>
      <c r="N391" s="38" t="s">
        <v>2178</v>
      </c>
      <c r="O391" s="14" t="s">
        <v>2161</v>
      </c>
      <c r="P391" s="28">
        <v>46.08</v>
      </c>
      <c r="Q391" s="28">
        <v>46.08</v>
      </c>
      <c r="R391" s="28"/>
      <c r="S391" s="69">
        <v>19</v>
      </c>
      <c r="T391" s="69">
        <v>64</v>
      </c>
      <c r="U391" s="69">
        <v>162</v>
      </c>
      <c r="V391" s="69">
        <v>6</v>
      </c>
      <c r="W391" s="69">
        <v>42</v>
      </c>
      <c r="X391" s="69">
        <v>147</v>
      </c>
      <c r="Y391" s="38" t="s">
        <v>2179</v>
      </c>
      <c r="Z391" s="38" t="s">
        <v>2180</v>
      </c>
    </row>
    <row r="392" s="1" customFormat="1" ht="62" customHeight="1" spans="1:26">
      <c r="A392" s="24">
        <v>369</v>
      </c>
      <c r="B392" s="14" t="s">
        <v>2124</v>
      </c>
      <c r="C392" s="14" t="s">
        <v>2156</v>
      </c>
      <c r="D392" s="14" t="s">
        <v>2156</v>
      </c>
      <c r="E392" s="14" t="s">
        <v>633</v>
      </c>
      <c r="F392" s="14"/>
      <c r="G392" s="20" t="s">
        <v>2181</v>
      </c>
      <c r="H392" s="14" t="s">
        <v>2182</v>
      </c>
      <c r="I392" s="14" t="s">
        <v>83</v>
      </c>
      <c r="J392" s="29" t="s">
        <v>208</v>
      </c>
      <c r="K392" s="29" t="s">
        <v>164</v>
      </c>
      <c r="L392" s="14" t="s">
        <v>84</v>
      </c>
      <c r="M392" s="14" t="s">
        <v>1899</v>
      </c>
      <c r="N392" s="87" t="s">
        <v>2183</v>
      </c>
      <c r="O392" s="28" t="s">
        <v>2161</v>
      </c>
      <c r="P392" s="28">
        <v>38.88</v>
      </c>
      <c r="Q392" s="28">
        <v>38.88</v>
      </c>
      <c r="R392" s="49"/>
      <c r="S392" s="82">
        <v>16</v>
      </c>
      <c r="T392" s="82" t="s">
        <v>2184</v>
      </c>
      <c r="U392" s="82" t="s">
        <v>2185</v>
      </c>
      <c r="V392" s="82">
        <v>7</v>
      </c>
      <c r="W392" s="82">
        <v>24</v>
      </c>
      <c r="X392" s="82">
        <v>93</v>
      </c>
      <c r="Y392" s="55" t="s">
        <v>2186</v>
      </c>
      <c r="Z392" s="55" t="s">
        <v>2180</v>
      </c>
    </row>
    <row r="393" s="1" customFormat="1" ht="62" customHeight="1" spans="1:26">
      <c r="A393" s="24">
        <v>370</v>
      </c>
      <c r="B393" s="19" t="s">
        <v>2124</v>
      </c>
      <c r="C393" s="14" t="s">
        <v>2156</v>
      </c>
      <c r="D393" s="14" t="s">
        <v>2156</v>
      </c>
      <c r="E393" s="14" t="s">
        <v>247</v>
      </c>
      <c r="F393" s="31"/>
      <c r="G393" s="20" t="s">
        <v>2187</v>
      </c>
      <c r="H393" s="14" t="s">
        <v>2188</v>
      </c>
      <c r="I393" s="14" t="s">
        <v>83</v>
      </c>
      <c r="J393" s="54">
        <v>44927</v>
      </c>
      <c r="K393" s="54">
        <v>45261</v>
      </c>
      <c r="L393" s="14" t="s">
        <v>84</v>
      </c>
      <c r="M393" s="14" t="s">
        <v>251</v>
      </c>
      <c r="N393" s="38" t="s">
        <v>2189</v>
      </c>
      <c r="O393" s="14" t="s">
        <v>2161</v>
      </c>
      <c r="P393" s="28">
        <v>59.04</v>
      </c>
      <c r="Q393" s="28">
        <v>59.04</v>
      </c>
      <c r="R393" s="115"/>
      <c r="S393" s="116">
        <v>18</v>
      </c>
      <c r="T393" s="116">
        <v>82</v>
      </c>
      <c r="U393" s="116">
        <v>320</v>
      </c>
      <c r="V393" s="116">
        <v>6</v>
      </c>
      <c r="W393" s="116">
        <v>20</v>
      </c>
      <c r="X393" s="116">
        <v>56</v>
      </c>
      <c r="Y393" s="38" t="s">
        <v>2190</v>
      </c>
      <c r="Z393" s="38" t="s">
        <v>2180</v>
      </c>
    </row>
    <row r="394" s="1" customFormat="1" ht="82" customHeight="1" spans="1:26">
      <c r="A394" s="24">
        <v>371</v>
      </c>
      <c r="B394" s="14" t="s">
        <v>2124</v>
      </c>
      <c r="C394" s="14" t="s">
        <v>2156</v>
      </c>
      <c r="D394" s="14" t="s">
        <v>2156</v>
      </c>
      <c r="E394" s="14" t="s">
        <v>391</v>
      </c>
      <c r="F394" s="14"/>
      <c r="G394" s="20" t="s">
        <v>2191</v>
      </c>
      <c r="H394" s="14" t="s">
        <v>2192</v>
      </c>
      <c r="I394" s="14" t="s">
        <v>83</v>
      </c>
      <c r="J394" s="39">
        <v>44927</v>
      </c>
      <c r="K394" s="29" t="s">
        <v>164</v>
      </c>
      <c r="L394" s="28" t="s">
        <v>84</v>
      </c>
      <c r="M394" s="14" t="s">
        <v>2193</v>
      </c>
      <c r="N394" s="88" t="s">
        <v>2194</v>
      </c>
      <c r="O394" s="69" t="s">
        <v>2161</v>
      </c>
      <c r="P394" s="28">
        <v>99.36</v>
      </c>
      <c r="Q394" s="117">
        <v>99.36</v>
      </c>
      <c r="R394" s="118"/>
      <c r="S394" s="119">
        <v>31</v>
      </c>
      <c r="T394" s="119">
        <v>132</v>
      </c>
      <c r="U394" s="119">
        <v>483</v>
      </c>
      <c r="V394" s="119">
        <v>10</v>
      </c>
      <c r="W394" s="119">
        <v>63</v>
      </c>
      <c r="X394" s="119">
        <v>197</v>
      </c>
      <c r="Y394" s="53" t="s">
        <v>2195</v>
      </c>
      <c r="Z394" s="53" t="s">
        <v>2180</v>
      </c>
    </row>
    <row r="395" s="1" customFormat="1" ht="64" customHeight="1" spans="1:26">
      <c r="A395" s="24">
        <v>372</v>
      </c>
      <c r="B395" s="14" t="s">
        <v>2124</v>
      </c>
      <c r="C395" s="14" t="s">
        <v>2156</v>
      </c>
      <c r="D395" s="14" t="s">
        <v>2156</v>
      </c>
      <c r="E395" s="25" t="s">
        <v>427</v>
      </c>
      <c r="F395" s="25"/>
      <c r="G395" s="20" t="s">
        <v>2196</v>
      </c>
      <c r="H395" s="14" t="s">
        <v>2197</v>
      </c>
      <c r="I395" s="14" t="s">
        <v>83</v>
      </c>
      <c r="J395" s="29" t="s">
        <v>208</v>
      </c>
      <c r="K395" s="29" t="s">
        <v>164</v>
      </c>
      <c r="L395" s="14" t="s">
        <v>84</v>
      </c>
      <c r="M395" s="27" t="s">
        <v>2198</v>
      </c>
      <c r="N395" s="38" t="s">
        <v>2199</v>
      </c>
      <c r="O395" s="14" t="s">
        <v>2161</v>
      </c>
      <c r="P395" s="28">
        <v>126</v>
      </c>
      <c r="Q395" s="28">
        <v>126</v>
      </c>
      <c r="R395" s="28"/>
      <c r="S395" s="69">
        <v>31</v>
      </c>
      <c r="T395" s="69">
        <v>175</v>
      </c>
      <c r="U395" s="69">
        <v>665</v>
      </c>
      <c r="V395" s="69">
        <v>14</v>
      </c>
      <c r="W395" s="69">
        <v>95</v>
      </c>
      <c r="X395" s="69">
        <v>384</v>
      </c>
      <c r="Y395" s="38" t="s">
        <v>2200</v>
      </c>
      <c r="Z395" s="38" t="s">
        <v>2163</v>
      </c>
    </row>
    <row r="396" s="1" customFormat="1" ht="64" customHeight="1" spans="1:26">
      <c r="A396" s="24">
        <v>373</v>
      </c>
      <c r="B396" s="14" t="s">
        <v>2124</v>
      </c>
      <c r="C396" s="14" t="s">
        <v>2156</v>
      </c>
      <c r="D396" s="14" t="s">
        <v>2156</v>
      </c>
      <c r="E396" s="14" t="s">
        <v>1472</v>
      </c>
      <c r="F396" s="14"/>
      <c r="G396" s="20" t="s">
        <v>2201</v>
      </c>
      <c r="H396" s="14" t="s">
        <v>2202</v>
      </c>
      <c r="I396" s="14" t="s">
        <v>83</v>
      </c>
      <c r="J396" s="29" t="s">
        <v>208</v>
      </c>
      <c r="K396" s="29" t="s">
        <v>164</v>
      </c>
      <c r="L396" s="14" t="s">
        <v>84</v>
      </c>
      <c r="M396" s="14" t="s">
        <v>2203</v>
      </c>
      <c r="N396" s="38" t="s">
        <v>2204</v>
      </c>
      <c r="O396" s="14" t="s">
        <v>2161</v>
      </c>
      <c r="P396" s="28">
        <v>87.12</v>
      </c>
      <c r="Q396" s="28">
        <v>87.12</v>
      </c>
      <c r="R396" s="28"/>
      <c r="S396" s="69">
        <v>30</v>
      </c>
      <c r="T396" s="69">
        <v>121</v>
      </c>
      <c r="U396" s="69">
        <v>484</v>
      </c>
      <c r="V396" s="69">
        <v>7</v>
      </c>
      <c r="W396" s="69">
        <v>64</v>
      </c>
      <c r="X396" s="69">
        <v>190</v>
      </c>
      <c r="Y396" s="38" t="s">
        <v>2205</v>
      </c>
      <c r="Z396" s="38" t="s">
        <v>2163</v>
      </c>
    </row>
    <row r="397" s="1" customFormat="1" ht="64" customHeight="1" spans="1:26">
      <c r="A397" s="24">
        <v>374</v>
      </c>
      <c r="B397" s="14" t="s">
        <v>2124</v>
      </c>
      <c r="C397" s="14" t="s">
        <v>2156</v>
      </c>
      <c r="D397" s="14" t="s">
        <v>2156</v>
      </c>
      <c r="E397" s="30" t="s">
        <v>298</v>
      </c>
      <c r="F397" s="14"/>
      <c r="G397" s="20" t="s">
        <v>2206</v>
      </c>
      <c r="H397" s="14" t="s">
        <v>2207</v>
      </c>
      <c r="I397" s="14" t="s">
        <v>83</v>
      </c>
      <c r="J397" s="29" t="s">
        <v>208</v>
      </c>
      <c r="K397" s="29" t="s">
        <v>164</v>
      </c>
      <c r="L397" s="14" t="s">
        <v>84</v>
      </c>
      <c r="M397" s="27" t="s">
        <v>304</v>
      </c>
      <c r="N397" s="38" t="s">
        <v>2208</v>
      </c>
      <c r="O397" s="14" t="s">
        <v>2161</v>
      </c>
      <c r="P397" s="28">
        <v>45.36</v>
      </c>
      <c r="Q397" s="28">
        <v>45.36</v>
      </c>
      <c r="R397" s="28"/>
      <c r="S397" s="69">
        <v>15</v>
      </c>
      <c r="T397" s="69">
        <v>63</v>
      </c>
      <c r="U397" s="69">
        <v>220</v>
      </c>
      <c r="V397" s="69">
        <v>4</v>
      </c>
      <c r="W397" s="69">
        <v>25</v>
      </c>
      <c r="X397" s="69">
        <v>87</v>
      </c>
      <c r="Y397" s="38" t="s">
        <v>2209</v>
      </c>
      <c r="Z397" s="38" t="s">
        <v>2163</v>
      </c>
    </row>
    <row r="398" s="1" customFormat="1" ht="64" customHeight="1" spans="1:26">
      <c r="A398" s="24">
        <v>375</v>
      </c>
      <c r="B398" s="14" t="s">
        <v>2124</v>
      </c>
      <c r="C398" s="14" t="s">
        <v>2156</v>
      </c>
      <c r="D398" s="14" t="s">
        <v>2156</v>
      </c>
      <c r="E398" s="14" t="s">
        <v>374</v>
      </c>
      <c r="F398" s="14"/>
      <c r="G398" s="20" t="s">
        <v>2210</v>
      </c>
      <c r="H398" s="14" t="s">
        <v>2211</v>
      </c>
      <c r="I398" s="14" t="s">
        <v>83</v>
      </c>
      <c r="J398" s="63">
        <v>44930</v>
      </c>
      <c r="K398" s="63">
        <v>45264</v>
      </c>
      <c r="L398" s="14" t="s">
        <v>84</v>
      </c>
      <c r="M398" s="14" t="s">
        <v>378</v>
      </c>
      <c r="N398" s="38" t="s">
        <v>2212</v>
      </c>
      <c r="O398" s="14" t="s">
        <v>2161</v>
      </c>
      <c r="P398" s="28">
        <v>81.36</v>
      </c>
      <c r="Q398" s="28">
        <v>81.36</v>
      </c>
      <c r="R398" s="28"/>
      <c r="S398" s="69">
        <v>29</v>
      </c>
      <c r="T398" s="69">
        <v>113</v>
      </c>
      <c r="U398" s="69">
        <v>495</v>
      </c>
      <c r="V398" s="69">
        <v>6</v>
      </c>
      <c r="W398" s="69">
        <v>57</v>
      </c>
      <c r="X398" s="69">
        <v>196</v>
      </c>
      <c r="Y398" s="38" t="s">
        <v>2213</v>
      </c>
      <c r="Z398" s="38" t="s">
        <v>2163</v>
      </c>
    </row>
    <row r="399" s="1" customFormat="1" ht="64" customHeight="1" spans="1:26">
      <c r="A399" s="24">
        <v>376</v>
      </c>
      <c r="B399" s="14" t="s">
        <v>2124</v>
      </c>
      <c r="C399" s="14" t="s">
        <v>2156</v>
      </c>
      <c r="D399" s="14" t="s">
        <v>2156</v>
      </c>
      <c r="E399" s="14" t="s">
        <v>237</v>
      </c>
      <c r="F399" s="14"/>
      <c r="G399" s="20" t="s">
        <v>2214</v>
      </c>
      <c r="H399" s="14" t="s">
        <v>2215</v>
      </c>
      <c r="I399" s="14" t="s">
        <v>83</v>
      </c>
      <c r="J399" s="29" t="s">
        <v>208</v>
      </c>
      <c r="K399" s="29" t="s">
        <v>164</v>
      </c>
      <c r="L399" s="14" t="s">
        <v>84</v>
      </c>
      <c r="M399" s="14" t="s">
        <v>242</v>
      </c>
      <c r="N399" s="38" t="s">
        <v>2216</v>
      </c>
      <c r="O399" s="14" t="s">
        <v>2161</v>
      </c>
      <c r="P399" s="28">
        <v>74.88</v>
      </c>
      <c r="Q399" s="28">
        <v>74.88</v>
      </c>
      <c r="R399" s="28"/>
      <c r="S399" s="69">
        <v>22</v>
      </c>
      <c r="T399" s="69">
        <v>46</v>
      </c>
      <c r="U399" s="69">
        <v>186</v>
      </c>
      <c r="V399" s="69">
        <v>6</v>
      </c>
      <c r="W399" s="69">
        <v>46</v>
      </c>
      <c r="X399" s="69">
        <v>186</v>
      </c>
      <c r="Y399" s="38" t="s">
        <v>2217</v>
      </c>
      <c r="Z399" s="38" t="s">
        <v>2163</v>
      </c>
    </row>
    <row r="400" s="1" customFormat="1" ht="64" customHeight="1" spans="1:26">
      <c r="A400" s="24">
        <v>377</v>
      </c>
      <c r="B400" s="14" t="s">
        <v>2124</v>
      </c>
      <c r="C400" s="14" t="s">
        <v>2156</v>
      </c>
      <c r="D400" s="14" t="s">
        <v>2156</v>
      </c>
      <c r="E400" s="14" t="s">
        <v>2218</v>
      </c>
      <c r="F400" s="14"/>
      <c r="G400" s="20" t="s">
        <v>2219</v>
      </c>
      <c r="H400" s="14" t="s">
        <v>2220</v>
      </c>
      <c r="I400" s="14" t="s">
        <v>83</v>
      </c>
      <c r="J400" s="39">
        <v>44927</v>
      </c>
      <c r="K400" s="39">
        <v>45261</v>
      </c>
      <c r="L400" s="14" t="s">
        <v>84</v>
      </c>
      <c r="M400" s="14" t="s">
        <v>2221</v>
      </c>
      <c r="N400" s="38" t="s">
        <v>2222</v>
      </c>
      <c r="O400" s="14" t="s">
        <v>2223</v>
      </c>
      <c r="P400" s="28">
        <v>39.6</v>
      </c>
      <c r="Q400" s="28">
        <v>39.6</v>
      </c>
      <c r="R400" s="28"/>
      <c r="S400" s="69">
        <v>15</v>
      </c>
      <c r="T400" s="69">
        <v>1277</v>
      </c>
      <c r="U400" s="69">
        <v>4785</v>
      </c>
      <c r="V400" s="69">
        <v>5</v>
      </c>
      <c r="W400" s="69">
        <v>1373</v>
      </c>
      <c r="X400" s="69">
        <v>4709</v>
      </c>
      <c r="Y400" s="38" t="s">
        <v>2224</v>
      </c>
      <c r="Z400" s="38" t="s">
        <v>2225</v>
      </c>
    </row>
    <row r="401" s="1" customFormat="1" ht="64" customHeight="1" spans="1:26">
      <c r="A401" s="24">
        <v>378</v>
      </c>
      <c r="B401" s="14" t="s">
        <v>2124</v>
      </c>
      <c r="C401" s="14" t="s">
        <v>2156</v>
      </c>
      <c r="D401" s="14" t="s">
        <v>2156</v>
      </c>
      <c r="E401" s="14" t="s">
        <v>158</v>
      </c>
      <c r="F401" s="14"/>
      <c r="G401" s="20" t="s">
        <v>2226</v>
      </c>
      <c r="H401" s="14" t="s">
        <v>2227</v>
      </c>
      <c r="I401" s="14" t="s">
        <v>83</v>
      </c>
      <c r="J401" s="29" t="s">
        <v>208</v>
      </c>
      <c r="K401" s="29" t="s">
        <v>164</v>
      </c>
      <c r="L401" s="14" t="s">
        <v>84</v>
      </c>
      <c r="M401" s="14" t="s">
        <v>166</v>
      </c>
      <c r="N401" s="38" t="s">
        <v>2228</v>
      </c>
      <c r="O401" s="14" t="s">
        <v>2161</v>
      </c>
      <c r="P401" s="28">
        <v>28.8</v>
      </c>
      <c r="Q401" s="28">
        <v>28.8</v>
      </c>
      <c r="R401" s="28"/>
      <c r="S401" s="69">
        <v>12</v>
      </c>
      <c r="T401" s="69">
        <v>40</v>
      </c>
      <c r="U401" s="69">
        <v>60</v>
      </c>
      <c r="V401" s="69">
        <v>6</v>
      </c>
      <c r="W401" s="69">
        <v>18</v>
      </c>
      <c r="X401" s="69">
        <v>55</v>
      </c>
      <c r="Y401" s="38" t="s">
        <v>2229</v>
      </c>
      <c r="Z401" s="38" t="s">
        <v>2163</v>
      </c>
    </row>
    <row r="402" s="1" customFormat="1" ht="64" customHeight="1" spans="1:26">
      <c r="A402" s="24">
        <v>379</v>
      </c>
      <c r="B402" s="14" t="s">
        <v>2124</v>
      </c>
      <c r="C402" s="14" t="s">
        <v>2156</v>
      </c>
      <c r="D402" s="14" t="s">
        <v>2156</v>
      </c>
      <c r="E402" s="14" t="s">
        <v>278</v>
      </c>
      <c r="F402" s="14"/>
      <c r="G402" s="20" t="s">
        <v>2230</v>
      </c>
      <c r="H402" s="14" t="s">
        <v>2231</v>
      </c>
      <c r="I402" s="14" t="s">
        <v>83</v>
      </c>
      <c r="J402" s="29" t="s">
        <v>208</v>
      </c>
      <c r="K402" s="29" t="s">
        <v>164</v>
      </c>
      <c r="L402" s="14" t="s">
        <v>84</v>
      </c>
      <c r="M402" s="27" t="s">
        <v>282</v>
      </c>
      <c r="N402" s="46" t="s">
        <v>2232</v>
      </c>
      <c r="O402" s="14" t="s">
        <v>2161</v>
      </c>
      <c r="P402" s="28">
        <v>23.76</v>
      </c>
      <c r="Q402" s="28">
        <v>23.76</v>
      </c>
      <c r="R402" s="28"/>
      <c r="S402" s="69">
        <v>10</v>
      </c>
      <c r="T402" s="69">
        <v>33</v>
      </c>
      <c r="U402" s="69">
        <v>118</v>
      </c>
      <c r="V402" s="69">
        <v>5</v>
      </c>
      <c r="W402" s="69">
        <v>19</v>
      </c>
      <c r="X402" s="69">
        <v>59</v>
      </c>
      <c r="Y402" s="38" t="s">
        <v>2233</v>
      </c>
      <c r="Z402" s="38" t="s">
        <v>2163</v>
      </c>
    </row>
    <row r="403" s="1" customFormat="1" ht="64" customHeight="1" spans="1:26">
      <c r="A403" s="24">
        <v>380</v>
      </c>
      <c r="B403" s="14" t="s">
        <v>2124</v>
      </c>
      <c r="C403" s="14" t="s">
        <v>2156</v>
      </c>
      <c r="D403" s="14" t="s">
        <v>2156</v>
      </c>
      <c r="E403" s="14" t="s">
        <v>139</v>
      </c>
      <c r="F403" s="14"/>
      <c r="G403" s="20" t="s">
        <v>2234</v>
      </c>
      <c r="H403" s="14" t="s">
        <v>2235</v>
      </c>
      <c r="I403" s="14" t="s">
        <v>83</v>
      </c>
      <c r="J403" s="39">
        <v>44927</v>
      </c>
      <c r="K403" s="39">
        <v>45261</v>
      </c>
      <c r="L403" s="14" t="s">
        <v>84</v>
      </c>
      <c r="M403" s="14" t="s">
        <v>144</v>
      </c>
      <c r="N403" s="38" t="s">
        <v>2236</v>
      </c>
      <c r="O403" s="14" t="s">
        <v>2161</v>
      </c>
      <c r="P403" s="28">
        <v>38.88</v>
      </c>
      <c r="Q403" s="28">
        <v>38.88</v>
      </c>
      <c r="R403" s="28"/>
      <c r="S403" s="69">
        <v>15</v>
      </c>
      <c r="T403" s="69">
        <v>54</v>
      </c>
      <c r="U403" s="69">
        <v>210</v>
      </c>
      <c r="V403" s="69">
        <v>7</v>
      </c>
      <c r="W403" s="69">
        <v>39</v>
      </c>
      <c r="X403" s="69">
        <v>148</v>
      </c>
      <c r="Y403" s="38" t="s">
        <v>2237</v>
      </c>
      <c r="Z403" s="38" t="s">
        <v>2238</v>
      </c>
    </row>
    <row r="404" s="1" customFormat="1" ht="64" customHeight="1" spans="1:26">
      <c r="A404" s="24">
        <v>381</v>
      </c>
      <c r="B404" s="14" t="s">
        <v>2124</v>
      </c>
      <c r="C404" s="14" t="s">
        <v>2156</v>
      </c>
      <c r="D404" s="14" t="s">
        <v>2156</v>
      </c>
      <c r="E404" s="25" t="s">
        <v>568</v>
      </c>
      <c r="F404" s="14"/>
      <c r="G404" s="20" t="s">
        <v>2239</v>
      </c>
      <c r="H404" s="14" t="s">
        <v>2240</v>
      </c>
      <c r="I404" s="14" t="s">
        <v>83</v>
      </c>
      <c r="J404" s="29" t="s">
        <v>208</v>
      </c>
      <c r="K404" s="29" t="s">
        <v>164</v>
      </c>
      <c r="L404" s="14" t="s">
        <v>84</v>
      </c>
      <c r="M404" s="27" t="s">
        <v>2241</v>
      </c>
      <c r="N404" s="38" t="s">
        <v>2242</v>
      </c>
      <c r="O404" s="14" t="s">
        <v>2161</v>
      </c>
      <c r="P404" s="28">
        <v>53.28</v>
      </c>
      <c r="Q404" s="28">
        <v>53.28</v>
      </c>
      <c r="R404" s="28"/>
      <c r="S404" s="69">
        <v>17</v>
      </c>
      <c r="T404" s="69">
        <v>74</v>
      </c>
      <c r="U404" s="69">
        <v>243</v>
      </c>
      <c r="V404" s="69">
        <v>5</v>
      </c>
      <c r="W404" s="69">
        <v>43</v>
      </c>
      <c r="X404" s="69">
        <v>150</v>
      </c>
      <c r="Y404" s="38" t="s">
        <v>2243</v>
      </c>
      <c r="Z404" s="38" t="s">
        <v>2163</v>
      </c>
    </row>
    <row r="405" s="1" customFormat="1" ht="71" customHeight="1" spans="1:26">
      <c r="A405" s="24">
        <v>382</v>
      </c>
      <c r="B405" s="14" t="s">
        <v>2124</v>
      </c>
      <c r="C405" s="14" t="s">
        <v>2156</v>
      </c>
      <c r="D405" s="14" t="s">
        <v>2156</v>
      </c>
      <c r="E405" s="14" t="s">
        <v>1441</v>
      </c>
      <c r="F405" s="14"/>
      <c r="G405" s="20" t="s">
        <v>2244</v>
      </c>
      <c r="H405" s="14" t="s">
        <v>2245</v>
      </c>
      <c r="I405" s="14" t="s">
        <v>83</v>
      </c>
      <c r="J405" s="29" t="s">
        <v>208</v>
      </c>
      <c r="K405" s="29" t="s">
        <v>164</v>
      </c>
      <c r="L405" s="14" t="s">
        <v>84</v>
      </c>
      <c r="M405" s="14" t="s">
        <v>2246</v>
      </c>
      <c r="N405" s="38" t="s">
        <v>2247</v>
      </c>
      <c r="O405" s="14" t="s">
        <v>2161</v>
      </c>
      <c r="P405" s="28">
        <v>22.32</v>
      </c>
      <c r="Q405" s="28">
        <v>22.32</v>
      </c>
      <c r="R405" s="28"/>
      <c r="S405" s="69">
        <v>10</v>
      </c>
      <c r="T405" s="69">
        <v>31</v>
      </c>
      <c r="U405" s="69">
        <v>95</v>
      </c>
      <c r="V405" s="69">
        <v>6</v>
      </c>
      <c r="W405" s="69">
        <v>19</v>
      </c>
      <c r="X405" s="69">
        <v>65</v>
      </c>
      <c r="Y405" s="38" t="s">
        <v>2248</v>
      </c>
      <c r="Z405" s="38" t="s">
        <v>2163</v>
      </c>
    </row>
    <row r="406" s="1" customFormat="1" ht="64" customHeight="1" spans="1:26">
      <c r="A406" s="24">
        <v>383</v>
      </c>
      <c r="B406" s="14" t="s">
        <v>2124</v>
      </c>
      <c r="C406" s="14" t="s">
        <v>2156</v>
      </c>
      <c r="D406" s="14" t="s">
        <v>2156</v>
      </c>
      <c r="E406" s="14" t="s">
        <v>322</v>
      </c>
      <c r="F406" s="14"/>
      <c r="G406" s="20" t="s">
        <v>2249</v>
      </c>
      <c r="H406" s="14" t="s">
        <v>2250</v>
      </c>
      <c r="I406" s="14" t="s">
        <v>83</v>
      </c>
      <c r="J406" s="39">
        <v>44927</v>
      </c>
      <c r="K406" s="39">
        <v>45261</v>
      </c>
      <c r="L406" s="14" t="s">
        <v>84</v>
      </c>
      <c r="M406" s="14" t="s">
        <v>326</v>
      </c>
      <c r="N406" s="38" t="s">
        <v>2251</v>
      </c>
      <c r="O406" s="14" t="s">
        <v>2161</v>
      </c>
      <c r="P406" s="28">
        <v>116.64</v>
      </c>
      <c r="Q406" s="28">
        <v>116.64</v>
      </c>
      <c r="R406" s="28"/>
      <c r="S406" s="69">
        <v>35</v>
      </c>
      <c r="T406" s="69">
        <v>162</v>
      </c>
      <c r="U406" s="69">
        <v>590</v>
      </c>
      <c r="V406" s="69">
        <v>10</v>
      </c>
      <c r="W406" s="69">
        <v>102</v>
      </c>
      <c r="X406" s="69">
        <v>395</v>
      </c>
      <c r="Y406" s="38" t="s">
        <v>2252</v>
      </c>
      <c r="Z406" s="38" t="s">
        <v>2225</v>
      </c>
    </row>
    <row r="407" s="1" customFormat="1" ht="58" customHeight="1" spans="1:26">
      <c r="A407" s="24">
        <v>384</v>
      </c>
      <c r="B407" s="14" t="s">
        <v>2124</v>
      </c>
      <c r="C407" s="14" t="s">
        <v>2156</v>
      </c>
      <c r="D407" s="14" t="s">
        <v>2156</v>
      </c>
      <c r="E407" s="25" t="s">
        <v>651</v>
      </c>
      <c r="F407" s="14"/>
      <c r="G407" s="20" t="s">
        <v>2253</v>
      </c>
      <c r="H407" s="14" t="s">
        <v>2254</v>
      </c>
      <c r="I407" s="14" t="s">
        <v>83</v>
      </c>
      <c r="J407" s="29" t="s">
        <v>208</v>
      </c>
      <c r="K407" s="29" t="s">
        <v>164</v>
      </c>
      <c r="L407" s="14" t="s">
        <v>84</v>
      </c>
      <c r="M407" s="27" t="s">
        <v>1993</v>
      </c>
      <c r="N407" s="38" t="s">
        <v>2255</v>
      </c>
      <c r="O407" s="14" t="s">
        <v>2161</v>
      </c>
      <c r="P407" s="28">
        <v>65.52</v>
      </c>
      <c r="Q407" s="28">
        <v>65.52</v>
      </c>
      <c r="R407" s="28"/>
      <c r="S407" s="69">
        <v>22</v>
      </c>
      <c r="T407" s="69">
        <v>91</v>
      </c>
      <c r="U407" s="69">
        <v>319</v>
      </c>
      <c r="V407" s="69">
        <v>8</v>
      </c>
      <c r="W407" s="69">
        <v>61</v>
      </c>
      <c r="X407" s="69">
        <v>215</v>
      </c>
      <c r="Y407" s="38" t="s">
        <v>2256</v>
      </c>
      <c r="Z407" s="38" t="s">
        <v>2163</v>
      </c>
    </row>
    <row r="408" s="1" customFormat="1" ht="58" customHeight="1" spans="1:26">
      <c r="A408" s="24">
        <v>385</v>
      </c>
      <c r="B408" s="14" t="s">
        <v>2124</v>
      </c>
      <c r="C408" s="14" t="s">
        <v>2156</v>
      </c>
      <c r="D408" s="14" t="s">
        <v>2156</v>
      </c>
      <c r="E408" s="14" t="s">
        <v>330</v>
      </c>
      <c r="F408" s="14"/>
      <c r="G408" s="20" t="s">
        <v>2257</v>
      </c>
      <c r="H408" s="14" t="s">
        <v>2258</v>
      </c>
      <c r="I408" s="14" t="s">
        <v>83</v>
      </c>
      <c r="J408" s="29" t="s">
        <v>208</v>
      </c>
      <c r="K408" s="29" t="s">
        <v>164</v>
      </c>
      <c r="L408" s="14" t="s">
        <v>84</v>
      </c>
      <c r="M408" s="14" t="s">
        <v>334</v>
      </c>
      <c r="N408" s="38" t="s">
        <v>2259</v>
      </c>
      <c r="O408" s="14" t="s">
        <v>2161</v>
      </c>
      <c r="P408" s="28">
        <v>50.4</v>
      </c>
      <c r="Q408" s="28">
        <v>50.4</v>
      </c>
      <c r="R408" s="28"/>
      <c r="S408" s="69">
        <v>13</v>
      </c>
      <c r="T408" s="69">
        <v>70</v>
      </c>
      <c r="U408" s="69">
        <v>217</v>
      </c>
      <c r="V408" s="69">
        <v>4</v>
      </c>
      <c r="W408" s="69">
        <v>40</v>
      </c>
      <c r="X408" s="69">
        <v>124</v>
      </c>
      <c r="Y408" s="38" t="s">
        <v>2260</v>
      </c>
      <c r="Z408" s="38" t="s">
        <v>2261</v>
      </c>
    </row>
    <row r="409" s="1" customFormat="1" ht="58" customHeight="1" spans="1:26">
      <c r="A409" s="24">
        <v>386</v>
      </c>
      <c r="B409" s="14" t="s">
        <v>2124</v>
      </c>
      <c r="C409" s="14" t="s">
        <v>2156</v>
      </c>
      <c r="D409" s="14" t="s">
        <v>2156</v>
      </c>
      <c r="E409" s="14" t="s">
        <v>149</v>
      </c>
      <c r="F409" s="31"/>
      <c r="G409" s="20" t="s">
        <v>2262</v>
      </c>
      <c r="H409" s="14" t="s">
        <v>2263</v>
      </c>
      <c r="I409" s="31" t="s">
        <v>83</v>
      </c>
      <c r="J409" s="39">
        <v>44927</v>
      </c>
      <c r="K409" s="39">
        <v>45261</v>
      </c>
      <c r="L409" s="14" t="s">
        <v>84</v>
      </c>
      <c r="M409" s="105" t="s">
        <v>153</v>
      </c>
      <c r="N409" s="38" t="s">
        <v>2264</v>
      </c>
      <c r="O409" s="14" t="s">
        <v>2161</v>
      </c>
      <c r="P409" s="28">
        <v>99.36</v>
      </c>
      <c r="Q409" s="28">
        <v>99.36</v>
      </c>
      <c r="R409" s="49"/>
      <c r="S409" s="82">
        <v>37</v>
      </c>
      <c r="T409" s="82">
        <v>138</v>
      </c>
      <c r="U409" s="82">
        <v>324</v>
      </c>
      <c r="V409" s="82">
        <v>12</v>
      </c>
      <c r="W409" s="82">
        <v>83</v>
      </c>
      <c r="X409" s="82">
        <v>182</v>
      </c>
      <c r="Y409" s="38" t="s">
        <v>2265</v>
      </c>
      <c r="Z409" s="38" t="s">
        <v>2163</v>
      </c>
    </row>
    <row r="410" s="1" customFormat="1" ht="58" customHeight="1" spans="1:26">
      <c r="A410" s="24">
        <v>387</v>
      </c>
      <c r="B410" s="14" t="s">
        <v>2124</v>
      </c>
      <c r="C410" s="14" t="s">
        <v>2156</v>
      </c>
      <c r="D410" s="14" t="s">
        <v>2156</v>
      </c>
      <c r="E410" s="25" t="s">
        <v>488</v>
      </c>
      <c r="F410" s="14"/>
      <c r="G410" s="20" t="s">
        <v>2266</v>
      </c>
      <c r="H410" s="14" t="s">
        <v>2267</v>
      </c>
      <c r="I410" s="14" t="s">
        <v>83</v>
      </c>
      <c r="J410" s="29" t="s">
        <v>208</v>
      </c>
      <c r="K410" s="29" t="s">
        <v>164</v>
      </c>
      <c r="L410" s="14" t="s">
        <v>84</v>
      </c>
      <c r="M410" s="27" t="s">
        <v>1968</v>
      </c>
      <c r="N410" s="38" t="s">
        <v>2268</v>
      </c>
      <c r="O410" s="14" t="s">
        <v>2161</v>
      </c>
      <c r="P410" s="28">
        <v>90.72</v>
      </c>
      <c r="Q410" s="28">
        <v>90.72</v>
      </c>
      <c r="R410" s="28"/>
      <c r="S410" s="69">
        <v>25</v>
      </c>
      <c r="T410" s="69">
        <v>126</v>
      </c>
      <c r="U410" s="69">
        <v>126</v>
      </c>
      <c r="V410" s="69">
        <v>6</v>
      </c>
      <c r="W410" s="69">
        <v>74</v>
      </c>
      <c r="X410" s="69">
        <v>74</v>
      </c>
      <c r="Y410" s="38" t="s">
        <v>2269</v>
      </c>
      <c r="Z410" s="38" t="s">
        <v>2163</v>
      </c>
    </row>
    <row r="411" s="1" customFormat="1" ht="58" customHeight="1" spans="1:26">
      <c r="A411" s="24">
        <v>388</v>
      </c>
      <c r="B411" s="14" t="s">
        <v>2124</v>
      </c>
      <c r="C411" s="14" t="s">
        <v>2156</v>
      </c>
      <c r="D411" s="14" t="s">
        <v>2156</v>
      </c>
      <c r="E411" s="105" t="s">
        <v>99</v>
      </c>
      <c r="F411" s="14"/>
      <c r="G411" s="20" t="s">
        <v>2270</v>
      </c>
      <c r="H411" s="14" t="s">
        <v>2271</v>
      </c>
      <c r="I411" s="14" t="s">
        <v>83</v>
      </c>
      <c r="J411" s="29" t="s">
        <v>208</v>
      </c>
      <c r="K411" s="29" t="s">
        <v>164</v>
      </c>
      <c r="L411" s="14" t="s">
        <v>84</v>
      </c>
      <c r="M411" s="105" t="s">
        <v>99</v>
      </c>
      <c r="N411" s="38" t="s">
        <v>2272</v>
      </c>
      <c r="O411" s="14" t="s">
        <v>2161</v>
      </c>
      <c r="P411" s="28">
        <v>110.16</v>
      </c>
      <c r="Q411" s="28">
        <v>110.16</v>
      </c>
      <c r="R411" s="28"/>
      <c r="S411" s="69">
        <v>34</v>
      </c>
      <c r="T411" s="69">
        <v>153</v>
      </c>
      <c r="U411" s="69">
        <v>459</v>
      </c>
      <c r="V411" s="69">
        <v>11</v>
      </c>
      <c r="W411" s="69">
        <v>56</v>
      </c>
      <c r="X411" s="69">
        <v>164</v>
      </c>
      <c r="Y411" s="38" t="s">
        <v>2273</v>
      </c>
      <c r="Z411" s="38" t="s">
        <v>2163</v>
      </c>
    </row>
    <row r="412" s="1" customFormat="1" ht="35" customHeight="1" spans="1:26">
      <c r="A412" s="24"/>
      <c r="B412" s="14" t="s">
        <v>2274</v>
      </c>
      <c r="C412" s="14"/>
      <c r="D412" s="14"/>
      <c r="E412" s="105"/>
      <c r="F412" s="14"/>
      <c r="G412" s="24"/>
      <c r="H412" s="14"/>
      <c r="I412" s="14"/>
      <c r="J412" s="29"/>
      <c r="K412" s="29"/>
      <c r="L412" s="14"/>
      <c r="M412" s="105"/>
      <c r="N412" s="38"/>
      <c r="O412" s="14"/>
      <c r="P412" s="28">
        <f>SUM(P413)</f>
        <v>670</v>
      </c>
      <c r="Q412" s="28">
        <v>670</v>
      </c>
      <c r="R412" s="28"/>
      <c r="S412" s="69">
        <v>261</v>
      </c>
      <c r="T412" s="69">
        <v>670</v>
      </c>
      <c r="U412" s="69">
        <v>670</v>
      </c>
      <c r="V412" s="69">
        <v>146</v>
      </c>
      <c r="W412" s="69">
        <v>670</v>
      </c>
      <c r="X412" s="69">
        <v>670</v>
      </c>
      <c r="Y412" s="38"/>
      <c r="Z412" s="38"/>
    </row>
    <row r="413" s="1" customFormat="1" ht="58" customHeight="1" spans="1:26">
      <c r="A413" s="24">
        <v>389</v>
      </c>
      <c r="B413" s="19" t="s">
        <v>2124</v>
      </c>
      <c r="C413" s="19" t="s">
        <v>2156</v>
      </c>
      <c r="D413" s="19" t="s">
        <v>2275</v>
      </c>
      <c r="E413" s="19" t="s">
        <v>2099</v>
      </c>
      <c r="F413" s="19"/>
      <c r="G413" s="20" t="s">
        <v>2276</v>
      </c>
      <c r="H413" s="19" t="s">
        <v>2277</v>
      </c>
      <c r="I413" s="19" t="s">
        <v>2278</v>
      </c>
      <c r="J413" s="106">
        <v>44927</v>
      </c>
      <c r="K413" s="106">
        <v>45261</v>
      </c>
      <c r="L413" s="99" t="s">
        <v>2279</v>
      </c>
      <c r="M413" s="19" t="s">
        <v>2279</v>
      </c>
      <c r="N413" s="53" t="s">
        <v>2280</v>
      </c>
      <c r="O413" s="19" t="s">
        <v>2281</v>
      </c>
      <c r="P413" s="57">
        <v>670</v>
      </c>
      <c r="Q413" s="57">
        <v>670</v>
      </c>
      <c r="R413" s="57"/>
      <c r="S413" s="80">
        <v>261</v>
      </c>
      <c r="T413" s="80">
        <v>670</v>
      </c>
      <c r="U413" s="80">
        <v>670</v>
      </c>
      <c r="V413" s="80">
        <v>146</v>
      </c>
      <c r="W413" s="80">
        <v>670</v>
      </c>
      <c r="X413" s="80">
        <v>670</v>
      </c>
      <c r="Y413" s="53" t="s">
        <v>2282</v>
      </c>
      <c r="Z413" s="53" t="s">
        <v>2283</v>
      </c>
    </row>
    <row r="414" s="1" customFormat="1" ht="33" customHeight="1" spans="1:26">
      <c r="A414" s="24"/>
      <c r="B414" s="18" t="s">
        <v>26</v>
      </c>
      <c r="C414" s="14"/>
      <c r="D414" s="14"/>
      <c r="E414" s="14"/>
      <c r="F414" s="14"/>
      <c r="G414" s="24"/>
      <c r="H414" s="14"/>
      <c r="I414" s="14"/>
      <c r="J414" s="14"/>
      <c r="K414" s="14"/>
      <c r="L414" s="14"/>
      <c r="M414" s="14"/>
      <c r="N414" s="38"/>
      <c r="O414" s="14"/>
      <c r="P414" s="28">
        <f>P415+P699</f>
        <v>18488.39</v>
      </c>
      <c r="Q414" s="28">
        <f>Q415+Q699</f>
        <v>18418.14</v>
      </c>
      <c r="R414" s="28">
        <v>70.25</v>
      </c>
      <c r="S414" s="69">
        <v>1234</v>
      </c>
      <c r="T414" s="69">
        <v>585674</v>
      </c>
      <c r="U414" s="69">
        <v>2749881</v>
      </c>
      <c r="V414" s="69">
        <v>497</v>
      </c>
      <c r="W414" s="69">
        <v>76936</v>
      </c>
      <c r="X414" s="69">
        <v>281969</v>
      </c>
      <c r="Y414" s="38"/>
      <c r="Z414" s="38"/>
    </row>
    <row r="415" s="1" customFormat="1" ht="33" customHeight="1" spans="1:26">
      <c r="A415" s="24"/>
      <c r="B415" s="19" t="s">
        <v>27</v>
      </c>
      <c r="C415" s="14"/>
      <c r="D415" s="14"/>
      <c r="E415" s="14"/>
      <c r="F415" s="14"/>
      <c r="G415" s="24"/>
      <c r="H415" s="14"/>
      <c r="I415" s="14"/>
      <c r="J415" s="14"/>
      <c r="K415" s="14"/>
      <c r="L415" s="14"/>
      <c r="M415" s="14"/>
      <c r="N415" s="38"/>
      <c r="O415" s="14"/>
      <c r="P415" s="28">
        <f>P416+P554+P602+P669</f>
        <v>13385.69</v>
      </c>
      <c r="Q415" s="28">
        <f>Q416+Q554+Q602+Q669</f>
        <v>13315.44</v>
      </c>
      <c r="R415" s="28">
        <v>70.25</v>
      </c>
      <c r="S415" s="69">
        <v>566</v>
      </c>
      <c r="T415" s="69">
        <v>187037</v>
      </c>
      <c r="U415" s="69">
        <v>1354925</v>
      </c>
      <c r="V415" s="69">
        <v>129</v>
      </c>
      <c r="W415" s="69">
        <v>30692</v>
      </c>
      <c r="X415" s="69">
        <v>120082</v>
      </c>
      <c r="Y415" s="38"/>
      <c r="Z415" s="38"/>
    </row>
    <row r="416" s="1" customFormat="1" ht="33" customHeight="1" spans="1:26">
      <c r="A416" s="24"/>
      <c r="B416" s="19" t="s">
        <v>2284</v>
      </c>
      <c r="C416" s="14"/>
      <c r="D416" s="14"/>
      <c r="E416" s="14"/>
      <c r="F416" s="14"/>
      <c r="G416" s="24"/>
      <c r="H416" s="14"/>
      <c r="I416" s="14"/>
      <c r="J416" s="14"/>
      <c r="K416" s="14"/>
      <c r="L416" s="14"/>
      <c r="M416" s="14"/>
      <c r="N416" s="38"/>
      <c r="O416" s="14"/>
      <c r="P416" s="28">
        <f>SUM(P417:P553)</f>
        <v>3035.93</v>
      </c>
      <c r="Q416" s="28">
        <f>SUM(Q417:Q553)</f>
        <v>2967.68</v>
      </c>
      <c r="R416" s="28">
        <v>68.25</v>
      </c>
      <c r="S416" s="69">
        <v>143</v>
      </c>
      <c r="T416" s="69">
        <v>33787</v>
      </c>
      <c r="U416" s="69">
        <v>121886</v>
      </c>
      <c r="V416" s="69">
        <v>31</v>
      </c>
      <c r="W416" s="69">
        <v>5919</v>
      </c>
      <c r="X416" s="69">
        <v>20782</v>
      </c>
      <c r="Y416" s="38"/>
      <c r="Z416" s="38"/>
    </row>
    <row r="417" s="1" customFormat="1" ht="92" customHeight="1" spans="1:26">
      <c r="A417" s="24">
        <v>390</v>
      </c>
      <c r="B417" s="14" t="s">
        <v>2285</v>
      </c>
      <c r="C417" s="14" t="s">
        <v>2286</v>
      </c>
      <c r="D417" s="14" t="s">
        <v>2287</v>
      </c>
      <c r="E417" s="14" t="s">
        <v>470</v>
      </c>
      <c r="F417" s="14" t="s">
        <v>2288</v>
      </c>
      <c r="G417" s="20" t="s">
        <v>2289</v>
      </c>
      <c r="H417" s="14" t="s">
        <v>2290</v>
      </c>
      <c r="I417" s="14" t="s">
        <v>2291</v>
      </c>
      <c r="J417" s="39">
        <v>44986</v>
      </c>
      <c r="K417" s="39">
        <v>45170</v>
      </c>
      <c r="L417" s="14" t="s">
        <v>2292</v>
      </c>
      <c r="M417" s="14" t="s">
        <v>2159</v>
      </c>
      <c r="N417" s="107" t="s">
        <v>2293</v>
      </c>
      <c r="O417" s="14" t="s">
        <v>2294</v>
      </c>
      <c r="P417" s="28">
        <v>45</v>
      </c>
      <c r="Q417" s="28">
        <v>45</v>
      </c>
      <c r="R417" s="28"/>
      <c r="S417" s="69">
        <v>1</v>
      </c>
      <c r="T417" s="69">
        <v>581</v>
      </c>
      <c r="U417" s="69">
        <v>2080</v>
      </c>
      <c r="V417" s="69">
        <v>0</v>
      </c>
      <c r="W417" s="69">
        <v>109</v>
      </c>
      <c r="X417" s="69">
        <v>376</v>
      </c>
      <c r="Y417" s="85" t="s">
        <v>2295</v>
      </c>
      <c r="Z417" s="89" t="s">
        <v>170</v>
      </c>
    </row>
    <row r="418" s="1" customFormat="1" ht="68" customHeight="1" spans="1:26">
      <c r="A418" s="24">
        <v>391</v>
      </c>
      <c r="B418" s="14" t="s">
        <v>2285</v>
      </c>
      <c r="C418" s="14" t="s">
        <v>2286</v>
      </c>
      <c r="D418" s="14" t="s">
        <v>2287</v>
      </c>
      <c r="E418" s="14" t="s">
        <v>556</v>
      </c>
      <c r="F418" s="14" t="s">
        <v>2296</v>
      </c>
      <c r="G418" s="20" t="s">
        <v>2297</v>
      </c>
      <c r="H418" s="14" t="s">
        <v>2298</v>
      </c>
      <c r="I418" s="14" t="s">
        <v>162</v>
      </c>
      <c r="J418" s="39">
        <v>45017</v>
      </c>
      <c r="K418" s="39">
        <v>45047</v>
      </c>
      <c r="L418" s="14" t="s">
        <v>2292</v>
      </c>
      <c r="M418" s="14" t="s">
        <v>556</v>
      </c>
      <c r="N418" s="38" t="s">
        <v>2299</v>
      </c>
      <c r="O418" s="14" t="s">
        <v>2300</v>
      </c>
      <c r="P418" s="28">
        <v>22.55</v>
      </c>
      <c r="Q418" s="28">
        <v>22.55</v>
      </c>
      <c r="R418" s="28"/>
      <c r="S418" s="69">
        <v>1</v>
      </c>
      <c r="T418" s="69">
        <v>41</v>
      </c>
      <c r="U418" s="69">
        <v>150</v>
      </c>
      <c r="V418" s="69">
        <v>0</v>
      </c>
      <c r="W418" s="69">
        <v>3</v>
      </c>
      <c r="X418" s="69">
        <v>11</v>
      </c>
      <c r="Y418" s="38" t="s">
        <v>2301</v>
      </c>
      <c r="Z418" s="38" t="s">
        <v>2302</v>
      </c>
    </row>
    <row r="419" s="1" customFormat="1" ht="72" customHeight="1" spans="1:26">
      <c r="A419" s="24">
        <v>392</v>
      </c>
      <c r="B419" s="14" t="s">
        <v>2285</v>
      </c>
      <c r="C419" s="14" t="s">
        <v>2286</v>
      </c>
      <c r="D419" s="14" t="s">
        <v>2287</v>
      </c>
      <c r="E419" s="14" t="s">
        <v>556</v>
      </c>
      <c r="F419" s="14" t="s">
        <v>2296</v>
      </c>
      <c r="G419" s="20" t="s">
        <v>2303</v>
      </c>
      <c r="H419" s="14" t="s">
        <v>2304</v>
      </c>
      <c r="I419" s="14" t="s">
        <v>162</v>
      </c>
      <c r="J419" s="39">
        <v>45017</v>
      </c>
      <c r="K419" s="39">
        <v>45047</v>
      </c>
      <c r="L419" s="14" t="s">
        <v>2292</v>
      </c>
      <c r="M419" s="14" t="s">
        <v>556</v>
      </c>
      <c r="N419" s="38" t="s">
        <v>2305</v>
      </c>
      <c r="O419" s="14" t="s">
        <v>2300</v>
      </c>
      <c r="P419" s="28">
        <v>27.45</v>
      </c>
      <c r="Q419" s="28">
        <v>27.45</v>
      </c>
      <c r="R419" s="28"/>
      <c r="S419" s="69">
        <v>1</v>
      </c>
      <c r="T419" s="69">
        <v>94</v>
      </c>
      <c r="U419" s="69">
        <v>329</v>
      </c>
      <c r="V419" s="69">
        <v>0</v>
      </c>
      <c r="W419" s="69">
        <v>5</v>
      </c>
      <c r="X419" s="69">
        <v>19</v>
      </c>
      <c r="Y419" s="38" t="s">
        <v>2306</v>
      </c>
      <c r="Z419" s="38" t="s">
        <v>2302</v>
      </c>
    </row>
    <row r="420" s="1" customFormat="1" ht="80" customHeight="1" spans="1:26">
      <c r="A420" s="24">
        <v>393</v>
      </c>
      <c r="B420" s="14" t="s">
        <v>2285</v>
      </c>
      <c r="C420" s="14" t="s">
        <v>2286</v>
      </c>
      <c r="D420" s="14" t="s">
        <v>2287</v>
      </c>
      <c r="E420" s="14" t="s">
        <v>556</v>
      </c>
      <c r="F420" s="14" t="s">
        <v>2307</v>
      </c>
      <c r="G420" s="20" t="s">
        <v>2308</v>
      </c>
      <c r="H420" s="14" t="s">
        <v>2309</v>
      </c>
      <c r="I420" s="14" t="s">
        <v>83</v>
      </c>
      <c r="J420" s="14" t="s">
        <v>2310</v>
      </c>
      <c r="K420" s="14" t="s">
        <v>2311</v>
      </c>
      <c r="L420" s="14" t="s">
        <v>2292</v>
      </c>
      <c r="M420" s="14" t="s">
        <v>556</v>
      </c>
      <c r="N420" s="38" t="s">
        <v>2312</v>
      </c>
      <c r="O420" s="14" t="s">
        <v>2313</v>
      </c>
      <c r="P420" s="28">
        <v>39.51</v>
      </c>
      <c r="Q420" s="28">
        <v>39.51</v>
      </c>
      <c r="R420" s="28"/>
      <c r="S420" s="69">
        <v>1</v>
      </c>
      <c r="T420" s="69">
        <v>186</v>
      </c>
      <c r="U420" s="69">
        <v>998</v>
      </c>
      <c r="V420" s="69">
        <v>0</v>
      </c>
      <c r="W420" s="69">
        <v>21</v>
      </c>
      <c r="X420" s="69">
        <v>64</v>
      </c>
      <c r="Y420" s="38" t="s">
        <v>2314</v>
      </c>
      <c r="Z420" s="38" t="s">
        <v>2302</v>
      </c>
    </row>
    <row r="421" s="1" customFormat="1" ht="72" customHeight="1" spans="1:26">
      <c r="A421" s="24">
        <v>394</v>
      </c>
      <c r="B421" s="14" t="s">
        <v>2285</v>
      </c>
      <c r="C421" s="14" t="s">
        <v>2286</v>
      </c>
      <c r="D421" s="14" t="s">
        <v>2287</v>
      </c>
      <c r="E421" s="14" t="s">
        <v>556</v>
      </c>
      <c r="F421" s="14" t="s">
        <v>2315</v>
      </c>
      <c r="G421" s="20" t="s">
        <v>2316</v>
      </c>
      <c r="H421" s="14" t="s">
        <v>2317</v>
      </c>
      <c r="I421" s="14" t="s">
        <v>83</v>
      </c>
      <c r="J421" s="39">
        <v>44986</v>
      </c>
      <c r="K421" s="39">
        <v>45078</v>
      </c>
      <c r="L421" s="14" t="s">
        <v>2292</v>
      </c>
      <c r="M421" s="14" t="s">
        <v>556</v>
      </c>
      <c r="N421" s="38" t="s">
        <v>2318</v>
      </c>
      <c r="O421" s="14" t="s">
        <v>2319</v>
      </c>
      <c r="P421" s="28">
        <v>6</v>
      </c>
      <c r="Q421" s="28">
        <v>6</v>
      </c>
      <c r="R421" s="28"/>
      <c r="S421" s="69">
        <v>1</v>
      </c>
      <c r="T421" s="69">
        <v>22</v>
      </c>
      <c r="U421" s="69">
        <v>68</v>
      </c>
      <c r="V421" s="69">
        <v>0</v>
      </c>
      <c r="W421" s="69">
        <v>13</v>
      </c>
      <c r="X421" s="69">
        <v>50</v>
      </c>
      <c r="Y421" s="38" t="s">
        <v>2320</v>
      </c>
      <c r="Z421" s="38" t="s">
        <v>2302</v>
      </c>
    </row>
    <row r="422" s="1" customFormat="1" ht="68" customHeight="1" spans="1:26">
      <c r="A422" s="24">
        <v>395</v>
      </c>
      <c r="B422" s="14" t="s">
        <v>2285</v>
      </c>
      <c r="C422" s="14" t="s">
        <v>2286</v>
      </c>
      <c r="D422" s="14" t="s">
        <v>2287</v>
      </c>
      <c r="E422" s="14" t="s">
        <v>556</v>
      </c>
      <c r="F422" s="14" t="s">
        <v>2315</v>
      </c>
      <c r="G422" s="20" t="s">
        <v>2321</v>
      </c>
      <c r="H422" s="14" t="s">
        <v>2322</v>
      </c>
      <c r="I422" s="14" t="s">
        <v>83</v>
      </c>
      <c r="J422" s="39">
        <v>44986</v>
      </c>
      <c r="K422" s="39">
        <v>45078</v>
      </c>
      <c r="L422" s="14" t="s">
        <v>2292</v>
      </c>
      <c r="M422" s="14" t="s">
        <v>556</v>
      </c>
      <c r="N422" s="38" t="s">
        <v>2323</v>
      </c>
      <c r="O422" s="108" t="s">
        <v>2324</v>
      </c>
      <c r="P422" s="28">
        <v>5.1</v>
      </c>
      <c r="Q422" s="28">
        <v>5.1</v>
      </c>
      <c r="R422" s="28"/>
      <c r="S422" s="69">
        <v>1</v>
      </c>
      <c r="T422" s="69">
        <v>32</v>
      </c>
      <c r="U422" s="69">
        <v>98</v>
      </c>
      <c r="V422" s="69">
        <v>0</v>
      </c>
      <c r="W422" s="69">
        <v>14</v>
      </c>
      <c r="X422" s="69">
        <v>68</v>
      </c>
      <c r="Y422" s="38" t="s">
        <v>2325</v>
      </c>
      <c r="Z422" s="38" t="s">
        <v>2302</v>
      </c>
    </row>
    <row r="423" s="1" customFormat="1" ht="103" customHeight="1" spans="1:26">
      <c r="A423" s="24">
        <v>396</v>
      </c>
      <c r="B423" s="14" t="s">
        <v>2285</v>
      </c>
      <c r="C423" s="14" t="s">
        <v>2286</v>
      </c>
      <c r="D423" s="14" t="s">
        <v>2287</v>
      </c>
      <c r="E423" s="14" t="s">
        <v>556</v>
      </c>
      <c r="F423" s="14" t="s">
        <v>2315</v>
      </c>
      <c r="G423" s="20" t="s">
        <v>2326</v>
      </c>
      <c r="H423" s="14" t="s">
        <v>2327</v>
      </c>
      <c r="I423" s="14" t="s">
        <v>162</v>
      </c>
      <c r="J423" s="39">
        <v>44986</v>
      </c>
      <c r="K423" s="39">
        <v>45139</v>
      </c>
      <c r="L423" s="14" t="s">
        <v>2292</v>
      </c>
      <c r="M423" s="14" t="s">
        <v>556</v>
      </c>
      <c r="N423" s="38" t="s">
        <v>2328</v>
      </c>
      <c r="O423" s="14" t="s">
        <v>2329</v>
      </c>
      <c r="P423" s="28">
        <v>38.9</v>
      </c>
      <c r="Q423" s="28">
        <v>38.9</v>
      </c>
      <c r="R423" s="28"/>
      <c r="S423" s="69">
        <v>1</v>
      </c>
      <c r="T423" s="69">
        <v>85</v>
      </c>
      <c r="U423" s="69">
        <v>350</v>
      </c>
      <c r="V423" s="69">
        <v>0</v>
      </c>
      <c r="W423" s="69">
        <v>24</v>
      </c>
      <c r="X423" s="69">
        <v>70</v>
      </c>
      <c r="Y423" s="38" t="s">
        <v>2330</v>
      </c>
      <c r="Z423" s="38" t="s">
        <v>2302</v>
      </c>
    </row>
    <row r="424" s="1" customFormat="1" ht="82" customHeight="1" spans="1:26">
      <c r="A424" s="24">
        <v>397</v>
      </c>
      <c r="B424" s="14" t="s">
        <v>2285</v>
      </c>
      <c r="C424" s="14" t="s">
        <v>2286</v>
      </c>
      <c r="D424" s="14" t="s">
        <v>2287</v>
      </c>
      <c r="E424" s="14" t="s">
        <v>556</v>
      </c>
      <c r="F424" s="14" t="s">
        <v>2331</v>
      </c>
      <c r="G424" s="20" t="s">
        <v>2332</v>
      </c>
      <c r="H424" s="14" t="s">
        <v>2333</v>
      </c>
      <c r="I424" s="14" t="s">
        <v>162</v>
      </c>
      <c r="J424" s="39">
        <v>44986</v>
      </c>
      <c r="K424" s="39">
        <v>45078</v>
      </c>
      <c r="L424" s="14" t="s">
        <v>2292</v>
      </c>
      <c r="M424" s="14" t="s">
        <v>556</v>
      </c>
      <c r="N424" s="53" t="s">
        <v>2334</v>
      </c>
      <c r="O424" s="14" t="s">
        <v>2335</v>
      </c>
      <c r="P424" s="28">
        <v>19.3</v>
      </c>
      <c r="Q424" s="28">
        <v>19.3</v>
      </c>
      <c r="R424" s="28"/>
      <c r="S424" s="69">
        <v>1</v>
      </c>
      <c r="T424" s="69">
        <v>235</v>
      </c>
      <c r="U424" s="69">
        <v>720</v>
      </c>
      <c r="V424" s="69">
        <v>0</v>
      </c>
      <c r="W424" s="69">
        <v>50</v>
      </c>
      <c r="X424" s="69">
        <v>192</v>
      </c>
      <c r="Y424" s="38" t="s">
        <v>2336</v>
      </c>
      <c r="Z424" s="38" t="s">
        <v>2302</v>
      </c>
    </row>
    <row r="425" s="1" customFormat="1" ht="79" customHeight="1" spans="1:26">
      <c r="A425" s="24">
        <v>398</v>
      </c>
      <c r="B425" s="14" t="s">
        <v>2285</v>
      </c>
      <c r="C425" s="14" t="s">
        <v>2286</v>
      </c>
      <c r="D425" s="14" t="s">
        <v>2287</v>
      </c>
      <c r="E425" s="14" t="s">
        <v>556</v>
      </c>
      <c r="F425" s="14" t="s">
        <v>2337</v>
      </c>
      <c r="G425" s="20" t="s">
        <v>2338</v>
      </c>
      <c r="H425" s="14" t="s">
        <v>2339</v>
      </c>
      <c r="I425" s="14" t="s">
        <v>162</v>
      </c>
      <c r="J425" s="109" t="s">
        <v>163</v>
      </c>
      <c r="K425" s="109" t="s">
        <v>2340</v>
      </c>
      <c r="L425" s="14" t="s">
        <v>2292</v>
      </c>
      <c r="M425" s="110" t="s">
        <v>556</v>
      </c>
      <c r="N425" s="38" t="s">
        <v>2341</v>
      </c>
      <c r="O425" s="14" t="s">
        <v>2342</v>
      </c>
      <c r="P425" s="28">
        <v>24.5</v>
      </c>
      <c r="Q425" s="28">
        <v>24.5</v>
      </c>
      <c r="R425" s="28"/>
      <c r="S425" s="69">
        <v>1</v>
      </c>
      <c r="T425" s="69">
        <v>132</v>
      </c>
      <c r="U425" s="69">
        <v>415</v>
      </c>
      <c r="V425" s="69">
        <v>0</v>
      </c>
      <c r="W425" s="69">
        <v>34</v>
      </c>
      <c r="X425" s="69">
        <v>138</v>
      </c>
      <c r="Y425" s="120" t="s">
        <v>2343</v>
      </c>
      <c r="Z425" s="38" t="s">
        <v>2302</v>
      </c>
    </row>
    <row r="426" s="1" customFormat="1" ht="92" customHeight="1" spans="1:26">
      <c r="A426" s="24">
        <v>399</v>
      </c>
      <c r="B426" s="14" t="s">
        <v>2285</v>
      </c>
      <c r="C426" s="14" t="s">
        <v>2286</v>
      </c>
      <c r="D426" s="14" t="s">
        <v>2287</v>
      </c>
      <c r="E426" s="14" t="s">
        <v>556</v>
      </c>
      <c r="F426" s="14" t="s">
        <v>2337</v>
      </c>
      <c r="G426" s="20" t="s">
        <v>2344</v>
      </c>
      <c r="H426" s="14" t="s">
        <v>2345</v>
      </c>
      <c r="I426" s="14" t="s">
        <v>162</v>
      </c>
      <c r="J426" s="109" t="s">
        <v>163</v>
      </c>
      <c r="K426" s="109" t="s">
        <v>2340</v>
      </c>
      <c r="L426" s="14" t="s">
        <v>2292</v>
      </c>
      <c r="M426" s="110" t="s">
        <v>556</v>
      </c>
      <c r="N426" s="38" t="s">
        <v>2346</v>
      </c>
      <c r="O426" s="14" t="s">
        <v>2347</v>
      </c>
      <c r="P426" s="28">
        <v>7</v>
      </c>
      <c r="Q426" s="28">
        <v>7</v>
      </c>
      <c r="R426" s="28"/>
      <c r="S426" s="69">
        <v>1</v>
      </c>
      <c r="T426" s="69">
        <v>20</v>
      </c>
      <c r="U426" s="69">
        <v>59</v>
      </c>
      <c r="V426" s="69">
        <v>0</v>
      </c>
      <c r="W426" s="69">
        <v>6</v>
      </c>
      <c r="X426" s="69">
        <v>12</v>
      </c>
      <c r="Y426" s="38" t="s">
        <v>2348</v>
      </c>
      <c r="Z426" s="38" t="s">
        <v>2302</v>
      </c>
    </row>
    <row r="427" s="1" customFormat="1" ht="169" customHeight="1" spans="1:26">
      <c r="A427" s="24">
        <v>400</v>
      </c>
      <c r="B427" s="14" t="s">
        <v>2285</v>
      </c>
      <c r="C427" s="14" t="s">
        <v>2286</v>
      </c>
      <c r="D427" s="14" t="s">
        <v>2287</v>
      </c>
      <c r="E427" s="14" t="s">
        <v>556</v>
      </c>
      <c r="F427" s="14" t="s">
        <v>2349</v>
      </c>
      <c r="G427" s="20" t="s">
        <v>2350</v>
      </c>
      <c r="H427" s="14" t="s">
        <v>2351</v>
      </c>
      <c r="I427" s="14" t="s">
        <v>83</v>
      </c>
      <c r="J427" s="39">
        <v>45017</v>
      </c>
      <c r="K427" s="39">
        <v>45139</v>
      </c>
      <c r="L427" s="14" t="s">
        <v>2292</v>
      </c>
      <c r="M427" s="14" t="s">
        <v>556</v>
      </c>
      <c r="N427" s="38" t="s">
        <v>2352</v>
      </c>
      <c r="O427" s="14" t="s">
        <v>2353</v>
      </c>
      <c r="P427" s="14">
        <v>48</v>
      </c>
      <c r="Q427" s="14">
        <v>48</v>
      </c>
      <c r="R427" s="14"/>
      <c r="S427" s="69">
        <v>1</v>
      </c>
      <c r="T427" s="69">
        <v>112</v>
      </c>
      <c r="U427" s="69">
        <v>382</v>
      </c>
      <c r="V427" s="69">
        <v>1</v>
      </c>
      <c r="W427" s="69">
        <v>13</v>
      </c>
      <c r="X427" s="69">
        <v>50</v>
      </c>
      <c r="Y427" s="38" t="s">
        <v>2320</v>
      </c>
      <c r="Z427" s="38" t="s">
        <v>2354</v>
      </c>
    </row>
    <row r="428" s="1" customFormat="1" ht="80" customHeight="1" spans="1:26">
      <c r="A428" s="24">
        <v>401</v>
      </c>
      <c r="B428" s="14" t="s">
        <v>2285</v>
      </c>
      <c r="C428" s="14" t="s">
        <v>2286</v>
      </c>
      <c r="D428" s="14" t="s">
        <v>2287</v>
      </c>
      <c r="E428" s="25" t="s">
        <v>204</v>
      </c>
      <c r="F428" s="26" t="s">
        <v>2355</v>
      </c>
      <c r="G428" s="20" t="s">
        <v>2356</v>
      </c>
      <c r="H428" s="45" t="s">
        <v>2357</v>
      </c>
      <c r="I428" s="45" t="s">
        <v>2358</v>
      </c>
      <c r="J428" s="29" t="s">
        <v>208</v>
      </c>
      <c r="K428" s="29" t="s">
        <v>164</v>
      </c>
      <c r="L428" s="27" t="s">
        <v>2292</v>
      </c>
      <c r="M428" s="27" t="s">
        <v>209</v>
      </c>
      <c r="N428" s="111" t="s">
        <v>2359</v>
      </c>
      <c r="O428" s="14" t="s">
        <v>2360</v>
      </c>
      <c r="P428" s="112">
        <v>13.4</v>
      </c>
      <c r="Q428" s="112">
        <v>13.4</v>
      </c>
      <c r="R428" s="28"/>
      <c r="S428" s="69">
        <v>1</v>
      </c>
      <c r="T428" s="69">
        <v>80</v>
      </c>
      <c r="U428" s="69">
        <v>310</v>
      </c>
      <c r="V428" s="69">
        <v>0</v>
      </c>
      <c r="W428" s="69">
        <v>10</v>
      </c>
      <c r="X428" s="69">
        <v>43</v>
      </c>
      <c r="Y428" s="46" t="s">
        <v>2361</v>
      </c>
      <c r="Z428" s="46" t="s">
        <v>2362</v>
      </c>
    </row>
    <row r="429" s="1" customFormat="1" ht="80" customHeight="1" spans="1:26">
      <c r="A429" s="24">
        <v>402</v>
      </c>
      <c r="B429" s="14" t="s">
        <v>2285</v>
      </c>
      <c r="C429" s="14" t="s">
        <v>2286</v>
      </c>
      <c r="D429" s="14" t="s">
        <v>2287</v>
      </c>
      <c r="E429" s="25" t="s">
        <v>204</v>
      </c>
      <c r="F429" s="26" t="s">
        <v>2363</v>
      </c>
      <c r="G429" s="20" t="s">
        <v>2364</v>
      </c>
      <c r="H429" s="45" t="s">
        <v>2365</v>
      </c>
      <c r="I429" s="45" t="s">
        <v>83</v>
      </c>
      <c r="J429" s="29" t="s">
        <v>208</v>
      </c>
      <c r="K429" s="29" t="s">
        <v>164</v>
      </c>
      <c r="L429" s="27" t="s">
        <v>2292</v>
      </c>
      <c r="M429" s="27" t="s">
        <v>209</v>
      </c>
      <c r="N429" s="111" t="s">
        <v>2366</v>
      </c>
      <c r="O429" s="14" t="s">
        <v>2342</v>
      </c>
      <c r="P429" s="112">
        <v>7.3</v>
      </c>
      <c r="Q429" s="112">
        <v>7.3</v>
      </c>
      <c r="R429" s="28"/>
      <c r="S429" s="69">
        <v>1</v>
      </c>
      <c r="T429" s="69">
        <v>60</v>
      </c>
      <c r="U429" s="69">
        <v>226</v>
      </c>
      <c r="V429" s="69">
        <v>0</v>
      </c>
      <c r="W429" s="69">
        <v>12</v>
      </c>
      <c r="X429" s="69">
        <v>42</v>
      </c>
      <c r="Y429" s="38" t="s">
        <v>2367</v>
      </c>
      <c r="Z429" s="38" t="s">
        <v>2368</v>
      </c>
    </row>
    <row r="430" s="1" customFormat="1" ht="80" customHeight="1" spans="1:26">
      <c r="A430" s="24">
        <v>403</v>
      </c>
      <c r="B430" s="14" t="s">
        <v>2285</v>
      </c>
      <c r="C430" s="14" t="s">
        <v>2286</v>
      </c>
      <c r="D430" s="14" t="s">
        <v>2287</v>
      </c>
      <c r="E430" s="25" t="s">
        <v>204</v>
      </c>
      <c r="F430" s="26" t="s">
        <v>2369</v>
      </c>
      <c r="G430" s="20" t="s">
        <v>2370</v>
      </c>
      <c r="H430" s="27" t="s">
        <v>2371</v>
      </c>
      <c r="I430" s="27" t="s">
        <v>83</v>
      </c>
      <c r="J430" s="29" t="s">
        <v>208</v>
      </c>
      <c r="K430" s="29" t="s">
        <v>164</v>
      </c>
      <c r="L430" s="27" t="s">
        <v>2292</v>
      </c>
      <c r="M430" s="27" t="s">
        <v>209</v>
      </c>
      <c r="N430" s="46" t="s">
        <v>2372</v>
      </c>
      <c r="O430" s="14" t="s">
        <v>2342</v>
      </c>
      <c r="P430" s="47">
        <v>26</v>
      </c>
      <c r="Q430" s="47">
        <v>26</v>
      </c>
      <c r="R430" s="28"/>
      <c r="S430" s="69">
        <v>1</v>
      </c>
      <c r="T430" s="69">
        <v>70</v>
      </c>
      <c r="U430" s="69">
        <v>232</v>
      </c>
      <c r="V430" s="69">
        <v>0</v>
      </c>
      <c r="W430" s="69">
        <v>22</v>
      </c>
      <c r="X430" s="69">
        <v>66</v>
      </c>
      <c r="Y430" s="46" t="s">
        <v>2373</v>
      </c>
      <c r="Z430" s="46" t="s">
        <v>2362</v>
      </c>
    </row>
    <row r="431" s="1" customFormat="1" ht="80" customHeight="1" spans="1:26">
      <c r="A431" s="24">
        <v>404</v>
      </c>
      <c r="B431" s="14" t="s">
        <v>2285</v>
      </c>
      <c r="C431" s="14" t="s">
        <v>2286</v>
      </c>
      <c r="D431" s="14" t="s">
        <v>2287</v>
      </c>
      <c r="E431" s="25" t="s">
        <v>204</v>
      </c>
      <c r="F431" s="26" t="s">
        <v>2374</v>
      </c>
      <c r="G431" s="20" t="s">
        <v>2375</v>
      </c>
      <c r="H431" s="27" t="s">
        <v>2376</v>
      </c>
      <c r="I431" s="27" t="s">
        <v>83</v>
      </c>
      <c r="J431" s="29" t="s">
        <v>208</v>
      </c>
      <c r="K431" s="29" t="s">
        <v>164</v>
      </c>
      <c r="L431" s="27" t="s">
        <v>2292</v>
      </c>
      <c r="M431" s="27" t="s">
        <v>209</v>
      </c>
      <c r="N431" s="46" t="s">
        <v>2377</v>
      </c>
      <c r="O431" s="14" t="s">
        <v>2378</v>
      </c>
      <c r="P431" s="113">
        <v>20</v>
      </c>
      <c r="Q431" s="113">
        <v>20</v>
      </c>
      <c r="R431" s="14" t="s">
        <v>2379</v>
      </c>
      <c r="S431" s="69">
        <v>1</v>
      </c>
      <c r="T431" s="69">
        <v>52</v>
      </c>
      <c r="U431" s="69">
        <v>151</v>
      </c>
      <c r="V431" s="69">
        <v>1</v>
      </c>
      <c r="W431" s="69">
        <v>11</v>
      </c>
      <c r="X431" s="69">
        <v>45</v>
      </c>
      <c r="Y431" s="46" t="s">
        <v>2380</v>
      </c>
      <c r="Z431" s="46" t="s">
        <v>2362</v>
      </c>
    </row>
    <row r="432" s="1" customFormat="1" ht="84" customHeight="1" spans="1:26">
      <c r="A432" s="24">
        <v>405</v>
      </c>
      <c r="B432" s="14" t="s">
        <v>2285</v>
      </c>
      <c r="C432" s="14" t="s">
        <v>2286</v>
      </c>
      <c r="D432" s="14" t="s">
        <v>2287</v>
      </c>
      <c r="E432" s="19" t="s">
        <v>382</v>
      </c>
      <c r="F432" s="19" t="s">
        <v>2381</v>
      </c>
      <c r="G432" s="20" t="s">
        <v>2382</v>
      </c>
      <c r="H432" s="19" t="s">
        <v>2383</v>
      </c>
      <c r="I432" s="14" t="s">
        <v>233</v>
      </c>
      <c r="J432" s="39">
        <v>44927</v>
      </c>
      <c r="K432" s="39">
        <v>45261</v>
      </c>
      <c r="L432" s="19" t="s">
        <v>2292</v>
      </c>
      <c r="M432" s="19" t="s">
        <v>386</v>
      </c>
      <c r="N432" s="53" t="s">
        <v>2384</v>
      </c>
      <c r="O432" s="19" t="s">
        <v>306</v>
      </c>
      <c r="P432" s="41">
        <v>4</v>
      </c>
      <c r="Q432" s="41">
        <v>4</v>
      </c>
      <c r="R432" s="41"/>
      <c r="S432" s="79">
        <v>1</v>
      </c>
      <c r="T432" s="79">
        <v>148</v>
      </c>
      <c r="U432" s="79">
        <v>623</v>
      </c>
      <c r="V432" s="79">
        <v>0</v>
      </c>
      <c r="W432" s="79">
        <v>65</v>
      </c>
      <c r="X432" s="79">
        <v>203</v>
      </c>
      <c r="Y432" s="38" t="s">
        <v>2385</v>
      </c>
      <c r="Z432" s="38" t="s">
        <v>2302</v>
      </c>
    </row>
    <row r="433" s="1" customFormat="1" ht="82" customHeight="1" spans="1:26">
      <c r="A433" s="24">
        <v>406</v>
      </c>
      <c r="B433" s="14" t="s">
        <v>2285</v>
      </c>
      <c r="C433" s="14" t="s">
        <v>2286</v>
      </c>
      <c r="D433" s="14" t="s">
        <v>2287</v>
      </c>
      <c r="E433" s="19" t="s">
        <v>382</v>
      </c>
      <c r="F433" s="19" t="s">
        <v>2381</v>
      </c>
      <c r="G433" s="20" t="s">
        <v>2386</v>
      </c>
      <c r="H433" s="19" t="s">
        <v>2387</v>
      </c>
      <c r="I433" s="31" t="s">
        <v>83</v>
      </c>
      <c r="J433" s="39">
        <v>44927</v>
      </c>
      <c r="K433" s="39">
        <v>45261</v>
      </c>
      <c r="L433" s="19" t="s">
        <v>2292</v>
      </c>
      <c r="M433" s="19" t="s">
        <v>386</v>
      </c>
      <c r="N433" s="53" t="s">
        <v>2388</v>
      </c>
      <c r="O433" s="19" t="s">
        <v>2378</v>
      </c>
      <c r="P433" s="41">
        <v>46</v>
      </c>
      <c r="Q433" s="41">
        <v>46</v>
      </c>
      <c r="R433" s="41"/>
      <c r="S433" s="79">
        <v>1</v>
      </c>
      <c r="T433" s="79">
        <v>784</v>
      </c>
      <c r="U433" s="79">
        <v>2660</v>
      </c>
      <c r="V433" s="79">
        <v>0</v>
      </c>
      <c r="W433" s="79">
        <v>137</v>
      </c>
      <c r="X433" s="79">
        <v>324</v>
      </c>
      <c r="Y433" s="38" t="s">
        <v>2389</v>
      </c>
      <c r="Z433" s="38" t="s">
        <v>2302</v>
      </c>
    </row>
    <row r="434" s="1" customFormat="1" ht="76" customHeight="1" spans="1:26">
      <c r="A434" s="24">
        <v>407</v>
      </c>
      <c r="B434" s="14" t="s">
        <v>2285</v>
      </c>
      <c r="C434" s="14" t="s">
        <v>2286</v>
      </c>
      <c r="D434" s="14" t="s">
        <v>2287</v>
      </c>
      <c r="E434" s="14" t="s">
        <v>382</v>
      </c>
      <c r="F434" s="14" t="s">
        <v>2390</v>
      </c>
      <c r="G434" s="20" t="s">
        <v>2391</v>
      </c>
      <c r="H434" s="14" t="s">
        <v>2392</v>
      </c>
      <c r="I434" s="14" t="s">
        <v>83</v>
      </c>
      <c r="J434" s="39">
        <v>44927</v>
      </c>
      <c r="K434" s="39">
        <v>45261</v>
      </c>
      <c r="L434" s="14" t="s">
        <v>2292</v>
      </c>
      <c r="M434" s="14" t="s">
        <v>386</v>
      </c>
      <c r="N434" s="53" t="s">
        <v>2393</v>
      </c>
      <c r="O434" s="14" t="s">
        <v>2342</v>
      </c>
      <c r="P434" s="28">
        <v>33.2</v>
      </c>
      <c r="Q434" s="28">
        <v>33.2</v>
      </c>
      <c r="R434" s="28"/>
      <c r="S434" s="69">
        <v>1</v>
      </c>
      <c r="T434" s="69">
        <v>120</v>
      </c>
      <c r="U434" s="69">
        <v>1400</v>
      </c>
      <c r="V434" s="69">
        <v>1</v>
      </c>
      <c r="W434" s="69">
        <v>80</v>
      </c>
      <c r="X434" s="69">
        <v>325</v>
      </c>
      <c r="Y434" s="38" t="s">
        <v>2394</v>
      </c>
      <c r="Z434" s="38" t="s">
        <v>2302</v>
      </c>
    </row>
    <row r="435" s="1" customFormat="1" ht="88" customHeight="1" spans="1:26">
      <c r="A435" s="24">
        <v>408</v>
      </c>
      <c r="B435" s="14" t="s">
        <v>2285</v>
      </c>
      <c r="C435" s="14" t="s">
        <v>2286</v>
      </c>
      <c r="D435" s="14" t="s">
        <v>2287</v>
      </c>
      <c r="E435" s="19" t="s">
        <v>382</v>
      </c>
      <c r="F435" s="19" t="s">
        <v>2395</v>
      </c>
      <c r="G435" s="20" t="s">
        <v>2396</v>
      </c>
      <c r="H435" s="19" t="s">
        <v>2397</v>
      </c>
      <c r="I435" s="19" t="s">
        <v>83</v>
      </c>
      <c r="J435" s="39">
        <v>44927</v>
      </c>
      <c r="K435" s="39">
        <v>45261</v>
      </c>
      <c r="L435" s="14" t="s">
        <v>2292</v>
      </c>
      <c r="M435" s="14" t="s">
        <v>386</v>
      </c>
      <c r="N435" s="38" t="s">
        <v>2398</v>
      </c>
      <c r="O435" s="102" t="s">
        <v>2399</v>
      </c>
      <c r="P435" s="28">
        <v>23.97</v>
      </c>
      <c r="Q435" s="28">
        <v>23.97</v>
      </c>
      <c r="R435" s="57"/>
      <c r="S435" s="80">
        <v>1</v>
      </c>
      <c r="T435" s="80">
        <v>677</v>
      </c>
      <c r="U435" s="80">
        <v>2226</v>
      </c>
      <c r="V435" s="80">
        <v>0</v>
      </c>
      <c r="W435" s="80">
        <v>84</v>
      </c>
      <c r="X435" s="80">
        <v>327</v>
      </c>
      <c r="Y435" s="38" t="s">
        <v>2400</v>
      </c>
      <c r="Z435" s="38" t="s">
        <v>2302</v>
      </c>
    </row>
    <row r="436" s="1" customFormat="1" ht="76" customHeight="1" spans="1:26">
      <c r="A436" s="24">
        <v>409</v>
      </c>
      <c r="B436" s="14" t="s">
        <v>2285</v>
      </c>
      <c r="C436" s="14" t="s">
        <v>2286</v>
      </c>
      <c r="D436" s="14" t="s">
        <v>2287</v>
      </c>
      <c r="E436" s="19" t="s">
        <v>382</v>
      </c>
      <c r="F436" s="19" t="s">
        <v>2395</v>
      </c>
      <c r="G436" s="20" t="s">
        <v>2401</v>
      </c>
      <c r="H436" s="19" t="s">
        <v>2402</v>
      </c>
      <c r="I436" s="19" t="s">
        <v>83</v>
      </c>
      <c r="J436" s="39">
        <v>44927</v>
      </c>
      <c r="K436" s="39">
        <v>45261</v>
      </c>
      <c r="L436" s="14" t="s">
        <v>2292</v>
      </c>
      <c r="M436" s="14" t="s">
        <v>386</v>
      </c>
      <c r="N436" s="38" t="s">
        <v>2403</v>
      </c>
      <c r="O436" s="102" t="s">
        <v>2404</v>
      </c>
      <c r="P436" s="28">
        <v>16.93</v>
      </c>
      <c r="Q436" s="28">
        <v>16.93</v>
      </c>
      <c r="R436" s="57"/>
      <c r="S436" s="80">
        <v>1</v>
      </c>
      <c r="T436" s="80">
        <v>127</v>
      </c>
      <c r="U436" s="80">
        <v>381</v>
      </c>
      <c r="V436" s="80">
        <v>0</v>
      </c>
      <c r="W436" s="80">
        <v>18</v>
      </c>
      <c r="X436" s="80">
        <v>68</v>
      </c>
      <c r="Y436" s="38" t="s">
        <v>2405</v>
      </c>
      <c r="Z436" s="38" t="s">
        <v>2302</v>
      </c>
    </row>
    <row r="437" s="1" customFormat="1" ht="76" customHeight="1" spans="1:26">
      <c r="A437" s="24">
        <v>410</v>
      </c>
      <c r="B437" s="14" t="s">
        <v>2285</v>
      </c>
      <c r="C437" s="14" t="s">
        <v>2286</v>
      </c>
      <c r="D437" s="14" t="s">
        <v>2287</v>
      </c>
      <c r="E437" s="19" t="s">
        <v>382</v>
      </c>
      <c r="F437" s="19" t="s">
        <v>2395</v>
      </c>
      <c r="G437" s="20" t="s">
        <v>2406</v>
      </c>
      <c r="H437" s="19" t="s">
        <v>2407</v>
      </c>
      <c r="I437" s="19" t="s">
        <v>233</v>
      </c>
      <c r="J437" s="39">
        <v>44927</v>
      </c>
      <c r="K437" s="39">
        <v>45261</v>
      </c>
      <c r="L437" s="14" t="s">
        <v>2292</v>
      </c>
      <c r="M437" s="14" t="s">
        <v>386</v>
      </c>
      <c r="N437" s="38" t="s">
        <v>2408</v>
      </c>
      <c r="O437" s="14" t="s">
        <v>2409</v>
      </c>
      <c r="P437" s="28">
        <v>2</v>
      </c>
      <c r="Q437" s="28">
        <v>2</v>
      </c>
      <c r="R437" s="57"/>
      <c r="S437" s="80">
        <v>2</v>
      </c>
      <c r="T437" s="80">
        <v>1273</v>
      </c>
      <c r="U437" s="80">
        <v>4129</v>
      </c>
      <c r="V437" s="80">
        <v>0</v>
      </c>
      <c r="W437" s="80">
        <v>196</v>
      </c>
      <c r="X437" s="80">
        <v>671</v>
      </c>
      <c r="Y437" s="53" t="s">
        <v>2410</v>
      </c>
      <c r="Z437" s="38" t="s">
        <v>2302</v>
      </c>
    </row>
    <row r="438" s="1" customFormat="1" ht="87" customHeight="1" spans="1:26">
      <c r="A438" s="24">
        <v>411</v>
      </c>
      <c r="B438" s="14" t="s">
        <v>2285</v>
      </c>
      <c r="C438" s="14" t="s">
        <v>2286</v>
      </c>
      <c r="D438" s="14" t="s">
        <v>2287</v>
      </c>
      <c r="E438" s="19" t="s">
        <v>382</v>
      </c>
      <c r="F438" s="19" t="s">
        <v>2411</v>
      </c>
      <c r="G438" s="20" t="s">
        <v>2412</v>
      </c>
      <c r="H438" s="19" t="s">
        <v>2413</v>
      </c>
      <c r="I438" s="19" t="s">
        <v>233</v>
      </c>
      <c r="J438" s="39">
        <v>44927</v>
      </c>
      <c r="K438" s="39">
        <v>45261</v>
      </c>
      <c r="L438" s="14" t="s">
        <v>2292</v>
      </c>
      <c r="M438" s="14" t="s">
        <v>386</v>
      </c>
      <c r="N438" s="53" t="s">
        <v>2414</v>
      </c>
      <c r="O438" s="102" t="s">
        <v>2415</v>
      </c>
      <c r="P438" s="57">
        <v>21.1</v>
      </c>
      <c r="Q438" s="28">
        <v>21.1</v>
      </c>
      <c r="R438" s="41"/>
      <c r="S438" s="79">
        <v>1</v>
      </c>
      <c r="T438" s="79">
        <v>108</v>
      </c>
      <c r="U438" s="79">
        <v>476</v>
      </c>
      <c r="V438" s="79">
        <v>0</v>
      </c>
      <c r="W438" s="79">
        <v>8</v>
      </c>
      <c r="X438" s="79">
        <v>28</v>
      </c>
      <c r="Y438" s="53" t="s">
        <v>2416</v>
      </c>
      <c r="Z438" s="38" t="s">
        <v>2302</v>
      </c>
    </row>
    <row r="439" s="1" customFormat="1" ht="76" customHeight="1" spans="1:26">
      <c r="A439" s="24">
        <v>412</v>
      </c>
      <c r="B439" s="14" t="s">
        <v>2285</v>
      </c>
      <c r="C439" s="14" t="s">
        <v>2286</v>
      </c>
      <c r="D439" s="14" t="s">
        <v>2287</v>
      </c>
      <c r="E439" s="19" t="s">
        <v>382</v>
      </c>
      <c r="F439" s="19" t="s">
        <v>2411</v>
      </c>
      <c r="G439" s="20" t="s">
        <v>2417</v>
      </c>
      <c r="H439" s="19" t="s">
        <v>2418</v>
      </c>
      <c r="I439" s="19" t="s">
        <v>233</v>
      </c>
      <c r="J439" s="39">
        <v>44927</v>
      </c>
      <c r="K439" s="39">
        <v>45261</v>
      </c>
      <c r="L439" s="14" t="s">
        <v>2292</v>
      </c>
      <c r="M439" s="14" t="s">
        <v>386</v>
      </c>
      <c r="N439" s="38" t="s">
        <v>2419</v>
      </c>
      <c r="O439" s="102" t="s">
        <v>2415</v>
      </c>
      <c r="P439" s="57">
        <v>26.9</v>
      </c>
      <c r="Q439" s="28">
        <v>26.9</v>
      </c>
      <c r="R439" s="41"/>
      <c r="S439" s="79">
        <v>1</v>
      </c>
      <c r="T439" s="79">
        <v>210</v>
      </c>
      <c r="U439" s="79">
        <v>695</v>
      </c>
      <c r="V439" s="79">
        <v>0</v>
      </c>
      <c r="W439" s="79">
        <v>18</v>
      </c>
      <c r="X439" s="79">
        <v>55</v>
      </c>
      <c r="Y439" s="53" t="s">
        <v>2420</v>
      </c>
      <c r="Z439" s="38" t="s">
        <v>2302</v>
      </c>
    </row>
    <row r="440" s="1" customFormat="1" ht="86" customHeight="1" spans="1:26">
      <c r="A440" s="24">
        <v>413</v>
      </c>
      <c r="B440" s="14" t="s">
        <v>2285</v>
      </c>
      <c r="C440" s="14" t="s">
        <v>2286</v>
      </c>
      <c r="D440" s="14" t="s">
        <v>2287</v>
      </c>
      <c r="E440" s="19" t="s">
        <v>382</v>
      </c>
      <c r="F440" s="19" t="s">
        <v>2411</v>
      </c>
      <c r="G440" s="20" t="s">
        <v>2421</v>
      </c>
      <c r="H440" s="19" t="s">
        <v>2422</v>
      </c>
      <c r="I440" s="19" t="s">
        <v>233</v>
      </c>
      <c r="J440" s="39">
        <v>44927</v>
      </c>
      <c r="K440" s="39">
        <v>45261</v>
      </c>
      <c r="L440" s="14" t="s">
        <v>2292</v>
      </c>
      <c r="M440" s="14" t="s">
        <v>386</v>
      </c>
      <c r="N440" s="38" t="s">
        <v>2423</v>
      </c>
      <c r="O440" s="14" t="s">
        <v>2424</v>
      </c>
      <c r="P440" s="28">
        <v>2</v>
      </c>
      <c r="Q440" s="28">
        <v>2</v>
      </c>
      <c r="R440" s="41"/>
      <c r="S440" s="79">
        <v>2</v>
      </c>
      <c r="T440" s="79">
        <v>1273</v>
      </c>
      <c r="U440" s="79">
        <v>4129</v>
      </c>
      <c r="V440" s="79">
        <v>0</v>
      </c>
      <c r="W440" s="79">
        <v>196</v>
      </c>
      <c r="X440" s="79">
        <v>671</v>
      </c>
      <c r="Y440" s="53" t="s">
        <v>2425</v>
      </c>
      <c r="Z440" s="38" t="s">
        <v>2302</v>
      </c>
    </row>
    <row r="441" s="1" customFormat="1" ht="76" customHeight="1" spans="1:26">
      <c r="A441" s="24">
        <v>414</v>
      </c>
      <c r="B441" s="14" t="s">
        <v>2285</v>
      </c>
      <c r="C441" s="14" t="s">
        <v>2286</v>
      </c>
      <c r="D441" s="14" t="s">
        <v>2287</v>
      </c>
      <c r="E441" s="14" t="s">
        <v>382</v>
      </c>
      <c r="F441" s="19" t="s">
        <v>2426</v>
      </c>
      <c r="G441" s="20" t="s">
        <v>2427</v>
      </c>
      <c r="H441" s="19" t="s">
        <v>2428</v>
      </c>
      <c r="I441" s="19" t="s">
        <v>83</v>
      </c>
      <c r="J441" s="39">
        <v>44927</v>
      </c>
      <c r="K441" s="39">
        <v>45261</v>
      </c>
      <c r="L441" s="14" t="s">
        <v>2292</v>
      </c>
      <c r="M441" s="14" t="s">
        <v>386</v>
      </c>
      <c r="N441" s="53" t="s">
        <v>2429</v>
      </c>
      <c r="O441" s="14" t="s">
        <v>2342</v>
      </c>
      <c r="P441" s="28">
        <v>31</v>
      </c>
      <c r="Q441" s="28">
        <v>31</v>
      </c>
      <c r="R441" s="57"/>
      <c r="S441" s="80">
        <v>1</v>
      </c>
      <c r="T441" s="80">
        <v>150</v>
      </c>
      <c r="U441" s="80">
        <v>721</v>
      </c>
      <c r="V441" s="80">
        <v>0</v>
      </c>
      <c r="W441" s="80">
        <v>76</v>
      </c>
      <c r="X441" s="80">
        <v>392</v>
      </c>
      <c r="Y441" s="53" t="s">
        <v>2430</v>
      </c>
      <c r="Z441" s="38" t="s">
        <v>2302</v>
      </c>
    </row>
    <row r="442" s="1" customFormat="1" ht="79" customHeight="1" spans="1:26">
      <c r="A442" s="24">
        <v>415</v>
      </c>
      <c r="B442" s="14" t="s">
        <v>2285</v>
      </c>
      <c r="C442" s="14" t="s">
        <v>2286</v>
      </c>
      <c r="D442" s="14" t="s">
        <v>2287</v>
      </c>
      <c r="E442" s="14" t="s">
        <v>214</v>
      </c>
      <c r="F442" s="14" t="s">
        <v>2431</v>
      </c>
      <c r="G442" s="20" t="s">
        <v>2432</v>
      </c>
      <c r="H442" s="14" t="s">
        <v>2433</v>
      </c>
      <c r="I442" s="14" t="s">
        <v>83</v>
      </c>
      <c r="J442" s="39">
        <v>44986</v>
      </c>
      <c r="K442" s="39">
        <v>45139</v>
      </c>
      <c r="L442" s="14" t="s">
        <v>2292</v>
      </c>
      <c r="M442" s="14" t="s">
        <v>218</v>
      </c>
      <c r="N442" s="53" t="s">
        <v>2434</v>
      </c>
      <c r="O442" s="14" t="s">
        <v>2435</v>
      </c>
      <c r="P442" s="28">
        <v>30</v>
      </c>
      <c r="Q442" s="28">
        <v>30</v>
      </c>
      <c r="R442" s="28"/>
      <c r="S442" s="69">
        <v>1</v>
      </c>
      <c r="T442" s="69">
        <v>88</v>
      </c>
      <c r="U442" s="69">
        <v>271</v>
      </c>
      <c r="V442" s="69">
        <v>0</v>
      </c>
      <c r="W442" s="69">
        <v>5</v>
      </c>
      <c r="X442" s="69">
        <v>17</v>
      </c>
      <c r="Y442" s="38" t="s">
        <v>2436</v>
      </c>
      <c r="Z442" s="38" t="s">
        <v>2362</v>
      </c>
    </row>
    <row r="443" s="1" customFormat="1" ht="72" customHeight="1" spans="1:26">
      <c r="A443" s="24">
        <v>416</v>
      </c>
      <c r="B443" s="14" t="s">
        <v>2285</v>
      </c>
      <c r="C443" s="14" t="s">
        <v>2286</v>
      </c>
      <c r="D443" s="14" t="s">
        <v>2287</v>
      </c>
      <c r="E443" s="14" t="s">
        <v>214</v>
      </c>
      <c r="F443" s="14" t="s">
        <v>2431</v>
      </c>
      <c r="G443" s="20" t="s">
        <v>2437</v>
      </c>
      <c r="H443" s="14" t="s">
        <v>2438</v>
      </c>
      <c r="I443" s="14" t="s">
        <v>83</v>
      </c>
      <c r="J443" s="39">
        <v>44986</v>
      </c>
      <c r="K443" s="39">
        <v>45139</v>
      </c>
      <c r="L443" s="14" t="s">
        <v>2292</v>
      </c>
      <c r="M443" s="14" t="s">
        <v>218</v>
      </c>
      <c r="N443" s="89" t="s">
        <v>2439</v>
      </c>
      <c r="O443" s="14" t="s">
        <v>2440</v>
      </c>
      <c r="P443" s="114">
        <v>20</v>
      </c>
      <c r="Q443" s="114">
        <v>20</v>
      </c>
      <c r="R443" s="28"/>
      <c r="S443" s="69">
        <v>1</v>
      </c>
      <c r="T443" s="69">
        <v>75</v>
      </c>
      <c r="U443" s="69">
        <v>230</v>
      </c>
      <c r="V443" s="69">
        <v>0</v>
      </c>
      <c r="W443" s="69">
        <v>7</v>
      </c>
      <c r="X443" s="69">
        <v>15</v>
      </c>
      <c r="Y443" s="38" t="s">
        <v>2441</v>
      </c>
      <c r="Z443" s="38" t="s">
        <v>2362</v>
      </c>
    </row>
    <row r="444" s="1" customFormat="1" ht="86" customHeight="1" spans="1:26">
      <c r="A444" s="24">
        <v>417</v>
      </c>
      <c r="B444" s="14" t="s">
        <v>2285</v>
      </c>
      <c r="C444" s="14" t="s">
        <v>2286</v>
      </c>
      <c r="D444" s="14" t="s">
        <v>2287</v>
      </c>
      <c r="E444" s="14" t="s">
        <v>214</v>
      </c>
      <c r="F444" s="14" t="s">
        <v>2442</v>
      </c>
      <c r="G444" s="20" t="s">
        <v>2443</v>
      </c>
      <c r="H444" s="14" t="s">
        <v>2444</v>
      </c>
      <c r="I444" s="14" t="s">
        <v>83</v>
      </c>
      <c r="J444" s="39">
        <v>44986</v>
      </c>
      <c r="K444" s="39">
        <v>45139</v>
      </c>
      <c r="L444" s="14" t="s">
        <v>2292</v>
      </c>
      <c r="M444" s="14" t="s">
        <v>218</v>
      </c>
      <c r="N444" s="38" t="s">
        <v>2445</v>
      </c>
      <c r="O444" s="50" t="s">
        <v>2446</v>
      </c>
      <c r="P444" s="28">
        <v>10</v>
      </c>
      <c r="Q444" s="28">
        <v>10</v>
      </c>
      <c r="R444" s="28"/>
      <c r="S444" s="69">
        <v>1</v>
      </c>
      <c r="T444" s="69">
        <v>100</v>
      </c>
      <c r="U444" s="69">
        <v>420</v>
      </c>
      <c r="V444" s="69">
        <v>0</v>
      </c>
      <c r="W444" s="69">
        <v>32</v>
      </c>
      <c r="X444" s="69">
        <v>114</v>
      </c>
      <c r="Y444" s="38" t="s">
        <v>2447</v>
      </c>
      <c r="Z444" s="38" t="s">
        <v>2448</v>
      </c>
    </row>
    <row r="445" s="1" customFormat="1" ht="86" customHeight="1" spans="1:26">
      <c r="A445" s="24">
        <v>418</v>
      </c>
      <c r="B445" s="14" t="s">
        <v>2285</v>
      </c>
      <c r="C445" s="14" t="s">
        <v>2286</v>
      </c>
      <c r="D445" s="14" t="s">
        <v>2287</v>
      </c>
      <c r="E445" s="14" t="s">
        <v>214</v>
      </c>
      <c r="F445" s="14" t="s">
        <v>2449</v>
      </c>
      <c r="G445" s="20" t="s">
        <v>2450</v>
      </c>
      <c r="H445" s="14" t="s">
        <v>2451</v>
      </c>
      <c r="I445" s="14" t="s">
        <v>83</v>
      </c>
      <c r="J445" s="39">
        <v>44986</v>
      </c>
      <c r="K445" s="39">
        <v>45139</v>
      </c>
      <c r="L445" s="14" t="s">
        <v>2292</v>
      </c>
      <c r="M445" s="14" t="s">
        <v>218</v>
      </c>
      <c r="N445" s="38" t="s">
        <v>2452</v>
      </c>
      <c r="O445" s="50" t="s">
        <v>2453</v>
      </c>
      <c r="P445" s="28">
        <v>37.3</v>
      </c>
      <c r="Q445" s="28">
        <v>37.3</v>
      </c>
      <c r="R445" s="28"/>
      <c r="S445" s="69">
        <v>1</v>
      </c>
      <c r="T445" s="69">
        <v>261</v>
      </c>
      <c r="U445" s="69">
        <v>886</v>
      </c>
      <c r="V445" s="69">
        <v>0</v>
      </c>
      <c r="W445" s="69">
        <v>54</v>
      </c>
      <c r="X445" s="69">
        <v>210</v>
      </c>
      <c r="Y445" s="38" t="s">
        <v>2454</v>
      </c>
      <c r="Z445" s="38" t="s">
        <v>2455</v>
      </c>
    </row>
    <row r="446" s="1" customFormat="1" ht="86" customHeight="1" spans="1:26">
      <c r="A446" s="24">
        <v>419</v>
      </c>
      <c r="B446" s="14" t="s">
        <v>2285</v>
      </c>
      <c r="C446" s="14" t="s">
        <v>2286</v>
      </c>
      <c r="D446" s="14" t="s">
        <v>2287</v>
      </c>
      <c r="E446" s="14" t="s">
        <v>568</v>
      </c>
      <c r="F446" s="14" t="s">
        <v>2456</v>
      </c>
      <c r="G446" s="20" t="s">
        <v>2457</v>
      </c>
      <c r="H446" s="14" t="s">
        <v>2458</v>
      </c>
      <c r="I446" s="14" t="s">
        <v>83</v>
      </c>
      <c r="J446" s="39">
        <v>44986</v>
      </c>
      <c r="K446" s="39">
        <v>45170</v>
      </c>
      <c r="L446" s="14" t="s">
        <v>2292</v>
      </c>
      <c r="M446" s="14" t="s">
        <v>2241</v>
      </c>
      <c r="N446" s="38" t="s">
        <v>2459</v>
      </c>
      <c r="O446" s="14" t="s">
        <v>2460</v>
      </c>
      <c r="P446" s="28">
        <v>30.8</v>
      </c>
      <c r="Q446" s="28">
        <v>30.8</v>
      </c>
      <c r="R446" s="28"/>
      <c r="S446" s="69">
        <v>1</v>
      </c>
      <c r="T446" s="69">
        <v>106</v>
      </c>
      <c r="U446" s="69">
        <v>386</v>
      </c>
      <c r="V446" s="69">
        <v>0</v>
      </c>
      <c r="W446" s="69">
        <v>35</v>
      </c>
      <c r="X446" s="69">
        <v>82</v>
      </c>
      <c r="Y446" s="85" t="s">
        <v>2461</v>
      </c>
      <c r="Z446" s="38" t="s">
        <v>2462</v>
      </c>
    </row>
    <row r="447" s="1" customFormat="1" ht="86" customHeight="1" spans="1:26">
      <c r="A447" s="24">
        <v>420</v>
      </c>
      <c r="B447" s="14" t="s">
        <v>2285</v>
      </c>
      <c r="C447" s="14" t="s">
        <v>2286</v>
      </c>
      <c r="D447" s="14" t="s">
        <v>2287</v>
      </c>
      <c r="E447" s="24" t="s">
        <v>696</v>
      </c>
      <c r="F447" s="24" t="s">
        <v>597</v>
      </c>
      <c r="G447" s="20" t="s">
        <v>2463</v>
      </c>
      <c r="H447" s="14" t="s">
        <v>2464</v>
      </c>
      <c r="I447" s="14" t="s">
        <v>83</v>
      </c>
      <c r="J447" s="66">
        <v>44986</v>
      </c>
      <c r="K447" s="66">
        <v>45170</v>
      </c>
      <c r="L447" s="24" t="s">
        <v>2292</v>
      </c>
      <c r="M447" s="14" t="s">
        <v>2241</v>
      </c>
      <c r="N447" s="38" t="s">
        <v>2465</v>
      </c>
      <c r="O447" s="48" t="s">
        <v>2466</v>
      </c>
      <c r="P447" s="24">
        <v>12</v>
      </c>
      <c r="Q447" s="24">
        <v>12</v>
      </c>
      <c r="R447" s="14"/>
      <c r="S447" s="69">
        <v>1</v>
      </c>
      <c r="T447" s="69">
        <v>510</v>
      </c>
      <c r="U447" s="69">
        <v>1820</v>
      </c>
      <c r="V447" s="69">
        <v>1</v>
      </c>
      <c r="W447" s="69">
        <v>40</v>
      </c>
      <c r="X447" s="69">
        <v>190</v>
      </c>
      <c r="Y447" s="85" t="s">
        <v>2467</v>
      </c>
      <c r="Z447" s="38" t="s">
        <v>2462</v>
      </c>
    </row>
    <row r="448" s="1" customFormat="1" ht="79" customHeight="1" spans="1:26">
      <c r="A448" s="24">
        <v>421</v>
      </c>
      <c r="B448" s="14" t="s">
        <v>2285</v>
      </c>
      <c r="C448" s="14" t="s">
        <v>2286</v>
      </c>
      <c r="D448" s="14" t="s">
        <v>2287</v>
      </c>
      <c r="E448" s="14" t="s">
        <v>633</v>
      </c>
      <c r="F448" s="14" t="s">
        <v>2468</v>
      </c>
      <c r="G448" s="20" t="s">
        <v>2469</v>
      </c>
      <c r="H448" s="14" t="s">
        <v>2470</v>
      </c>
      <c r="I448" s="14" t="s">
        <v>83</v>
      </c>
      <c r="J448" s="29" t="s">
        <v>163</v>
      </c>
      <c r="K448" s="29" t="s">
        <v>303</v>
      </c>
      <c r="L448" s="14" t="s">
        <v>2292</v>
      </c>
      <c r="M448" s="14" t="s">
        <v>1899</v>
      </c>
      <c r="N448" s="38" t="s">
        <v>2471</v>
      </c>
      <c r="O448" s="14" t="s">
        <v>2472</v>
      </c>
      <c r="P448" s="28">
        <v>22</v>
      </c>
      <c r="Q448" s="28">
        <v>22</v>
      </c>
      <c r="R448" s="28"/>
      <c r="S448" s="69">
        <v>1</v>
      </c>
      <c r="T448" s="69">
        <v>302</v>
      </c>
      <c r="U448" s="69">
        <v>1208</v>
      </c>
      <c r="V448" s="69">
        <v>1</v>
      </c>
      <c r="W448" s="69">
        <v>48</v>
      </c>
      <c r="X448" s="69">
        <v>180</v>
      </c>
      <c r="Y448" s="55" t="s">
        <v>2473</v>
      </c>
      <c r="Z448" s="55" t="s">
        <v>2302</v>
      </c>
    </row>
    <row r="449" s="1" customFormat="1" ht="79" customHeight="1" spans="1:26">
      <c r="A449" s="24">
        <v>422</v>
      </c>
      <c r="B449" s="14" t="s">
        <v>2285</v>
      </c>
      <c r="C449" s="14" t="s">
        <v>2286</v>
      </c>
      <c r="D449" s="14" t="s">
        <v>2287</v>
      </c>
      <c r="E449" s="14" t="s">
        <v>633</v>
      </c>
      <c r="F449" s="14" t="s">
        <v>2468</v>
      </c>
      <c r="G449" s="20" t="s">
        <v>2474</v>
      </c>
      <c r="H449" s="14" t="s">
        <v>2475</v>
      </c>
      <c r="I449" s="14" t="s">
        <v>83</v>
      </c>
      <c r="J449" s="29" t="s">
        <v>163</v>
      </c>
      <c r="K449" s="29" t="s">
        <v>303</v>
      </c>
      <c r="L449" s="14" t="s">
        <v>2292</v>
      </c>
      <c r="M449" s="14" t="s">
        <v>1899</v>
      </c>
      <c r="N449" s="38" t="s">
        <v>2476</v>
      </c>
      <c r="O449" s="14" t="s">
        <v>2477</v>
      </c>
      <c r="P449" s="28">
        <v>28</v>
      </c>
      <c r="Q449" s="28">
        <v>28</v>
      </c>
      <c r="R449" s="28"/>
      <c r="S449" s="69">
        <v>1</v>
      </c>
      <c r="T449" s="69">
        <v>165</v>
      </c>
      <c r="U449" s="69">
        <v>621</v>
      </c>
      <c r="V449" s="69">
        <v>1</v>
      </c>
      <c r="W449" s="69">
        <v>23</v>
      </c>
      <c r="X449" s="69">
        <v>73</v>
      </c>
      <c r="Y449" s="55" t="s">
        <v>2478</v>
      </c>
      <c r="Z449" s="55" t="s">
        <v>2302</v>
      </c>
    </row>
    <row r="450" s="1" customFormat="1" ht="72" customHeight="1" spans="1:26">
      <c r="A450" s="24">
        <v>423</v>
      </c>
      <c r="B450" s="14" t="s">
        <v>2285</v>
      </c>
      <c r="C450" s="14" t="s">
        <v>2286</v>
      </c>
      <c r="D450" s="14" t="s">
        <v>2287</v>
      </c>
      <c r="E450" s="14" t="s">
        <v>633</v>
      </c>
      <c r="F450" s="14" t="s">
        <v>634</v>
      </c>
      <c r="G450" s="20" t="s">
        <v>2479</v>
      </c>
      <c r="H450" s="14" t="s">
        <v>2480</v>
      </c>
      <c r="I450" s="14" t="s">
        <v>143</v>
      </c>
      <c r="J450" s="29" t="s">
        <v>163</v>
      </c>
      <c r="K450" s="29" t="s">
        <v>303</v>
      </c>
      <c r="L450" s="14" t="s">
        <v>2292</v>
      </c>
      <c r="M450" s="14" t="s">
        <v>1899</v>
      </c>
      <c r="N450" s="38" t="s">
        <v>2481</v>
      </c>
      <c r="O450" s="14" t="s">
        <v>2482</v>
      </c>
      <c r="P450" s="28">
        <v>7.5</v>
      </c>
      <c r="Q450" s="28">
        <v>7.5</v>
      </c>
      <c r="R450" s="28"/>
      <c r="S450" s="69">
        <v>1</v>
      </c>
      <c r="T450" s="69">
        <v>231</v>
      </c>
      <c r="U450" s="69">
        <v>724</v>
      </c>
      <c r="V450" s="69">
        <v>1</v>
      </c>
      <c r="W450" s="69">
        <v>26</v>
      </c>
      <c r="X450" s="69">
        <v>73</v>
      </c>
      <c r="Y450" s="55" t="s">
        <v>2483</v>
      </c>
      <c r="Z450" s="55" t="s">
        <v>1903</v>
      </c>
    </row>
    <row r="451" s="1" customFormat="1" ht="80" customHeight="1" spans="1:26">
      <c r="A451" s="24">
        <v>424</v>
      </c>
      <c r="B451" s="14" t="s">
        <v>2285</v>
      </c>
      <c r="C451" s="14" t="s">
        <v>2286</v>
      </c>
      <c r="D451" s="14" t="s">
        <v>2287</v>
      </c>
      <c r="E451" s="14" t="s">
        <v>633</v>
      </c>
      <c r="F451" s="14" t="s">
        <v>634</v>
      </c>
      <c r="G451" s="20" t="s">
        <v>2484</v>
      </c>
      <c r="H451" s="14" t="s">
        <v>2485</v>
      </c>
      <c r="I451" s="14" t="s">
        <v>83</v>
      </c>
      <c r="J451" s="29" t="s">
        <v>163</v>
      </c>
      <c r="K451" s="29" t="s">
        <v>303</v>
      </c>
      <c r="L451" s="14" t="s">
        <v>2292</v>
      </c>
      <c r="M451" s="14" t="s">
        <v>1899</v>
      </c>
      <c r="N451" s="38" t="s">
        <v>2486</v>
      </c>
      <c r="O451" s="14" t="s">
        <v>2487</v>
      </c>
      <c r="P451" s="28">
        <v>5</v>
      </c>
      <c r="Q451" s="28">
        <v>5</v>
      </c>
      <c r="R451" s="28"/>
      <c r="S451" s="69">
        <v>1</v>
      </c>
      <c r="T451" s="69">
        <v>85</v>
      </c>
      <c r="U451" s="69">
        <v>251</v>
      </c>
      <c r="V451" s="69">
        <v>1</v>
      </c>
      <c r="W451" s="69">
        <v>13</v>
      </c>
      <c r="X451" s="69">
        <v>47</v>
      </c>
      <c r="Y451" s="55" t="s">
        <v>2488</v>
      </c>
      <c r="Z451" s="55" t="s">
        <v>1903</v>
      </c>
    </row>
    <row r="452" s="1" customFormat="1" ht="76" customHeight="1" spans="1:26">
      <c r="A452" s="24">
        <v>425</v>
      </c>
      <c r="B452" s="14" t="s">
        <v>2285</v>
      </c>
      <c r="C452" s="14" t="s">
        <v>2286</v>
      </c>
      <c r="D452" s="14" t="s">
        <v>2287</v>
      </c>
      <c r="E452" s="14" t="s">
        <v>633</v>
      </c>
      <c r="F452" s="14" t="s">
        <v>634</v>
      </c>
      <c r="G452" s="20" t="s">
        <v>2489</v>
      </c>
      <c r="H452" s="14" t="s">
        <v>2490</v>
      </c>
      <c r="I452" s="14" t="s">
        <v>83</v>
      </c>
      <c r="J452" s="29" t="s">
        <v>163</v>
      </c>
      <c r="K452" s="29" t="s">
        <v>303</v>
      </c>
      <c r="L452" s="14" t="s">
        <v>2292</v>
      </c>
      <c r="M452" s="14" t="s">
        <v>1899</v>
      </c>
      <c r="N452" s="38" t="s">
        <v>2491</v>
      </c>
      <c r="O452" s="14" t="s">
        <v>2492</v>
      </c>
      <c r="P452" s="28">
        <v>19.5</v>
      </c>
      <c r="Q452" s="28">
        <v>19.5</v>
      </c>
      <c r="R452" s="28"/>
      <c r="S452" s="69">
        <v>1</v>
      </c>
      <c r="T452" s="69">
        <v>122</v>
      </c>
      <c r="U452" s="69">
        <v>408</v>
      </c>
      <c r="V452" s="69">
        <v>1</v>
      </c>
      <c r="W452" s="69">
        <v>34</v>
      </c>
      <c r="X452" s="69">
        <v>89</v>
      </c>
      <c r="Y452" s="55" t="s">
        <v>2493</v>
      </c>
      <c r="Z452" s="55" t="s">
        <v>1903</v>
      </c>
    </row>
    <row r="453" s="1" customFormat="1" ht="79" customHeight="1" spans="1:26">
      <c r="A453" s="24">
        <v>426</v>
      </c>
      <c r="B453" s="14" t="s">
        <v>2285</v>
      </c>
      <c r="C453" s="14" t="s">
        <v>2286</v>
      </c>
      <c r="D453" s="14" t="s">
        <v>2287</v>
      </c>
      <c r="E453" s="14" t="s">
        <v>633</v>
      </c>
      <c r="F453" s="14" t="s">
        <v>634</v>
      </c>
      <c r="G453" s="20" t="s">
        <v>2494</v>
      </c>
      <c r="H453" s="14" t="s">
        <v>2495</v>
      </c>
      <c r="I453" s="14" t="s">
        <v>83</v>
      </c>
      <c r="J453" s="29" t="s">
        <v>163</v>
      </c>
      <c r="K453" s="29" t="s">
        <v>303</v>
      </c>
      <c r="L453" s="14" t="s">
        <v>2292</v>
      </c>
      <c r="M453" s="14" t="s">
        <v>1899</v>
      </c>
      <c r="N453" s="38" t="s">
        <v>2496</v>
      </c>
      <c r="O453" s="14" t="s">
        <v>2497</v>
      </c>
      <c r="P453" s="28">
        <v>18</v>
      </c>
      <c r="Q453" s="28">
        <v>18</v>
      </c>
      <c r="R453" s="28"/>
      <c r="S453" s="69">
        <v>1</v>
      </c>
      <c r="T453" s="69">
        <v>206</v>
      </c>
      <c r="U453" s="69">
        <v>486</v>
      </c>
      <c r="V453" s="69">
        <v>1</v>
      </c>
      <c r="W453" s="69">
        <v>35</v>
      </c>
      <c r="X453" s="69">
        <v>116</v>
      </c>
      <c r="Y453" s="55" t="s">
        <v>2498</v>
      </c>
      <c r="Z453" s="55" t="s">
        <v>1903</v>
      </c>
    </row>
    <row r="454" s="1" customFormat="1" ht="79" customHeight="1" spans="1:26">
      <c r="A454" s="24">
        <v>427</v>
      </c>
      <c r="B454" s="14" t="s">
        <v>2285</v>
      </c>
      <c r="C454" s="14" t="s">
        <v>2286</v>
      </c>
      <c r="D454" s="14" t="s">
        <v>2287</v>
      </c>
      <c r="E454" s="14" t="s">
        <v>633</v>
      </c>
      <c r="F454" s="14" t="s">
        <v>2499</v>
      </c>
      <c r="G454" s="20" t="s">
        <v>2500</v>
      </c>
      <c r="H454" s="14" t="s">
        <v>2501</v>
      </c>
      <c r="I454" s="14" t="s">
        <v>83</v>
      </c>
      <c r="J454" s="29" t="s">
        <v>163</v>
      </c>
      <c r="K454" s="29" t="s">
        <v>303</v>
      </c>
      <c r="L454" s="14" t="s">
        <v>2292</v>
      </c>
      <c r="M454" s="14" t="s">
        <v>1899</v>
      </c>
      <c r="N454" s="38" t="s">
        <v>2502</v>
      </c>
      <c r="O454" s="14" t="s">
        <v>2503</v>
      </c>
      <c r="P454" s="28">
        <v>100</v>
      </c>
      <c r="Q454" s="28">
        <v>100</v>
      </c>
      <c r="R454" s="28"/>
      <c r="S454" s="69">
        <v>2</v>
      </c>
      <c r="T454" s="69">
        <v>823</v>
      </c>
      <c r="U454" s="69">
        <v>2671</v>
      </c>
      <c r="V454" s="69">
        <v>1</v>
      </c>
      <c r="W454" s="69">
        <v>68</v>
      </c>
      <c r="X454" s="69">
        <v>214</v>
      </c>
      <c r="Y454" s="55" t="s">
        <v>2504</v>
      </c>
      <c r="Z454" s="55" t="s">
        <v>1903</v>
      </c>
    </row>
    <row r="455" s="1" customFormat="1" ht="79" customHeight="1" spans="1:26">
      <c r="A455" s="24">
        <v>428</v>
      </c>
      <c r="B455" s="14" t="s">
        <v>2285</v>
      </c>
      <c r="C455" s="29" t="s">
        <v>2286</v>
      </c>
      <c r="D455" s="29" t="s">
        <v>2287</v>
      </c>
      <c r="E455" s="29" t="s">
        <v>247</v>
      </c>
      <c r="F455" s="29" t="s">
        <v>2505</v>
      </c>
      <c r="G455" s="20" t="s">
        <v>2506</v>
      </c>
      <c r="H455" s="29" t="s">
        <v>2507</v>
      </c>
      <c r="I455" s="29" t="s">
        <v>83</v>
      </c>
      <c r="J455" s="39">
        <v>44958</v>
      </c>
      <c r="K455" s="39">
        <v>45108</v>
      </c>
      <c r="L455" s="29" t="s">
        <v>2292</v>
      </c>
      <c r="M455" s="29" t="s">
        <v>251</v>
      </c>
      <c r="N455" s="55" t="s">
        <v>2508</v>
      </c>
      <c r="O455" s="29" t="s">
        <v>2509</v>
      </c>
      <c r="P455" s="57">
        <v>3.15</v>
      </c>
      <c r="Q455" s="28">
        <v>3.15</v>
      </c>
      <c r="R455" s="28"/>
      <c r="S455" s="69" t="s">
        <v>272</v>
      </c>
      <c r="T455" s="69" t="s">
        <v>2510</v>
      </c>
      <c r="U455" s="69" t="s">
        <v>2511</v>
      </c>
      <c r="V455" s="69" t="s">
        <v>272</v>
      </c>
      <c r="W455" s="69" t="s">
        <v>2512</v>
      </c>
      <c r="X455" s="69" t="s">
        <v>314</v>
      </c>
      <c r="Y455" s="55" t="s">
        <v>2513</v>
      </c>
      <c r="Z455" s="55" t="s">
        <v>2514</v>
      </c>
    </row>
    <row r="456" s="1" customFormat="1" ht="79" customHeight="1" spans="1:26">
      <c r="A456" s="24">
        <v>429</v>
      </c>
      <c r="B456" s="14" t="s">
        <v>2285</v>
      </c>
      <c r="C456" s="29" t="s">
        <v>2286</v>
      </c>
      <c r="D456" s="14" t="s">
        <v>2287</v>
      </c>
      <c r="E456" s="29" t="s">
        <v>247</v>
      </c>
      <c r="F456" s="29" t="s">
        <v>267</v>
      </c>
      <c r="G456" s="20" t="s">
        <v>2515</v>
      </c>
      <c r="H456" s="29" t="s">
        <v>2516</v>
      </c>
      <c r="I456" s="29" t="s">
        <v>83</v>
      </c>
      <c r="J456" s="39">
        <v>44986</v>
      </c>
      <c r="K456" s="39">
        <v>45108</v>
      </c>
      <c r="L456" s="19" t="s">
        <v>2292</v>
      </c>
      <c r="M456" s="29" t="s">
        <v>251</v>
      </c>
      <c r="N456" s="55" t="s">
        <v>2517</v>
      </c>
      <c r="O456" s="29" t="s">
        <v>2342</v>
      </c>
      <c r="P456" s="56">
        <v>6.7</v>
      </c>
      <c r="Q456" s="20">
        <v>6.7</v>
      </c>
      <c r="R456" s="29"/>
      <c r="S456" s="69" t="s">
        <v>272</v>
      </c>
      <c r="T456" s="69" t="s">
        <v>273</v>
      </c>
      <c r="U456" s="69" t="s">
        <v>274</v>
      </c>
      <c r="V456" s="69" t="s">
        <v>272</v>
      </c>
      <c r="W456" s="69" t="s">
        <v>275</v>
      </c>
      <c r="X456" s="69" t="s">
        <v>276</v>
      </c>
      <c r="Y456" s="55" t="s">
        <v>2518</v>
      </c>
      <c r="Z456" s="55" t="s">
        <v>2519</v>
      </c>
    </row>
    <row r="457" s="1" customFormat="1" ht="81" customHeight="1" spans="1:26">
      <c r="A457" s="24">
        <v>430</v>
      </c>
      <c r="B457" s="14" t="s">
        <v>2285</v>
      </c>
      <c r="C457" s="14" t="s">
        <v>2286</v>
      </c>
      <c r="D457" s="14" t="s">
        <v>2287</v>
      </c>
      <c r="E457" s="14" t="s">
        <v>391</v>
      </c>
      <c r="F457" s="14" t="s">
        <v>2520</v>
      </c>
      <c r="G457" s="20" t="s">
        <v>2521</v>
      </c>
      <c r="H457" s="19" t="s">
        <v>2522</v>
      </c>
      <c r="I457" s="14" t="s">
        <v>83</v>
      </c>
      <c r="J457" s="39">
        <v>44986</v>
      </c>
      <c r="K457" s="39">
        <v>45139</v>
      </c>
      <c r="L457" s="14" t="s">
        <v>2292</v>
      </c>
      <c r="M457" s="14" t="s">
        <v>2193</v>
      </c>
      <c r="N457" s="53" t="s">
        <v>2523</v>
      </c>
      <c r="O457" s="14" t="s">
        <v>2524</v>
      </c>
      <c r="P457" s="28">
        <v>40</v>
      </c>
      <c r="Q457" s="28">
        <v>40</v>
      </c>
      <c r="R457" s="28"/>
      <c r="S457" s="69">
        <v>1</v>
      </c>
      <c r="T457" s="69">
        <v>298</v>
      </c>
      <c r="U457" s="69">
        <v>949</v>
      </c>
      <c r="V457" s="69"/>
      <c r="W457" s="69">
        <v>29</v>
      </c>
      <c r="X457" s="69">
        <v>72</v>
      </c>
      <c r="Y457" s="38" t="s">
        <v>2525</v>
      </c>
      <c r="Z457" s="38" t="s">
        <v>2526</v>
      </c>
    </row>
    <row r="458" s="1" customFormat="1" ht="85" customHeight="1" spans="1:26">
      <c r="A458" s="24">
        <v>431</v>
      </c>
      <c r="B458" s="14" t="s">
        <v>2285</v>
      </c>
      <c r="C458" s="14" t="s">
        <v>2286</v>
      </c>
      <c r="D458" s="14" t="s">
        <v>2287</v>
      </c>
      <c r="E458" s="14" t="s">
        <v>391</v>
      </c>
      <c r="F458" s="14" t="s">
        <v>2527</v>
      </c>
      <c r="G458" s="20" t="s">
        <v>2528</v>
      </c>
      <c r="H458" s="19" t="s">
        <v>2529</v>
      </c>
      <c r="I458" s="14" t="s">
        <v>83</v>
      </c>
      <c r="J458" s="39">
        <v>44927</v>
      </c>
      <c r="K458" s="39">
        <v>45200</v>
      </c>
      <c r="L458" s="14" t="s">
        <v>2292</v>
      </c>
      <c r="M458" s="14" t="s">
        <v>2193</v>
      </c>
      <c r="N458" s="53" t="s">
        <v>2530</v>
      </c>
      <c r="O458" s="19" t="s">
        <v>2342</v>
      </c>
      <c r="P458" s="28">
        <v>29.25</v>
      </c>
      <c r="Q458" s="28">
        <v>29.25</v>
      </c>
      <c r="R458" s="28"/>
      <c r="S458" s="69">
        <v>1</v>
      </c>
      <c r="T458" s="69">
        <v>55</v>
      </c>
      <c r="U458" s="69">
        <v>296</v>
      </c>
      <c r="V458" s="69"/>
      <c r="W458" s="69">
        <v>15</v>
      </c>
      <c r="X458" s="69">
        <v>50</v>
      </c>
      <c r="Y458" s="38" t="s">
        <v>2531</v>
      </c>
      <c r="Z458" s="38" t="s">
        <v>2354</v>
      </c>
    </row>
    <row r="459" s="1" customFormat="1" ht="77" customHeight="1" spans="1:26">
      <c r="A459" s="24">
        <v>432</v>
      </c>
      <c r="B459" s="14" t="s">
        <v>2285</v>
      </c>
      <c r="C459" s="14" t="s">
        <v>2286</v>
      </c>
      <c r="D459" s="14" t="s">
        <v>2287</v>
      </c>
      <c r="E459" s="14" t="s">
        <v>391</v>
      </c>
      <c r="F459" s="14" t="s">
        <v>2527</v>
      </c>
      <c r="G459" s="20" t="s">
        <v>2532</v>
      </c>
      <c r="H459" s="19" t="s">
        <v>2533</v>
      </c>
      <c r="I459" s="14" t="s">
        <v>83</v>
      </c>
      <c r="J459" s="39">
        <v>44927</v>
      </c>
      <c r="K459" s="39">
        <v>45200</v>
      </c>
      <c r="L459" s="14" t="s">
        <v>2292</v>
      </c>
      <c r="M459" s="14" t="s">
        <v>2193</v>
      </c>
      <c r="N459" s="53" t="s">
        <v>2534</v>
      </c>
      <c r="O459" s="19" t="s">
        <v>2535</v>
      </c>
      <c r="P459" s="28">
        <v>15.75</v>
      </c>
      <c r="Q459" s="28">
        <v>15.75</v>
      </c>
      <c r="R459" s="28"/>
      <c r="S459" s="69">
        <v>1</v>
      </c>
      <c r="T459" s="69">
        <v>27</v>
      </c>
      <c r="U459" s="69">
        <v>212</v>
      </c>
      <c r="V459" s="69"/>
      <c r="W459" s="69">
        <v>7</v>
      </c>
      <c r="X459" s="69">
        <v>27</v>
      </c>
      <c r="Y459" s="38" t="s">
        <v>2536</v>
      </c>
      <c r="Z459" s="38" t="s">
        <v>2354</v>
      </c>
    </row>
    <row r="460" s="1" customFormat="1" ht="77" customHeight="1" spans="1:26">
      <c r="A460" s="24">
        <v>433</v>
      </c>
      <c r="B460" s="14" t="s">
        <v>2285</v>
      </c>
      <c r="C460" s="14" t="s">
        <v>2286</v>
      </c>
      <c r="D460" s="14" t="s">
        <v>2287</v>
      </c>
      <c r="E460" s="14" t="s">
        <v>391</v>
      </c>
      <c r="F460" s="14" t="s">
        <v>2527</v>
      </c>
      <c r="G460" s="20" t="s">
        <v>2537</v>
      </c>
      <c r="H460" s="19" t="s">
        <v>2538</v>
      </c>
      <c r="I460" s="14" t="s">
        <v>83</v>
      </c>
      <c r="J460" s="39">
        <v>44927</v>
      </c>
      <c r="K460" s="39">
        <v>45200</v>
      </c>
      <c r="L460" s="14" t="s">
        <v>2292</v>
      </c>
      <c r="M460" s="14" t="s">
        <v>2193</v>
      </c>
      <c r="N460" s="53" t="s">
        <v>2539</v>
      </c>
      <c r="O460" s="19" t="s">
        <v>2540</v>
      </c>
      <c r="P460" s="28">
        <v>5</v>
      </c>
      <c r="Q460" s="28">
        <v>5</v>
      </c>
      <c r="R460" s="28"/>
      <c r="S460" s="69">
        <v>1</v>
      </c>
      <c r="T460" s="69">
        <v>50</v>
      </c>
      <c r="U460" s="69">
        <v>150</v>
      </c>
      <c r="V460" s="69"/>
      <c r="W460" s="69">
        <v>5</v>
      </c>
      <c r="X460" s="69">
        <v>17</v>
      </c>
      <c r="Y460" s="38" t="s">
        <v>2541</v>
      </c>
      <c r="Z460" s="38" t="s">
        <v>2354</v>
      </c>
    </row>
    <row r="461" s="1" customFormat="1" ht="74" customHeight="1" spans="1:26">
      <c r="A461" s="24">
        <v>434</v>
      </c>
      <c r="B461" s="14" t="s">
        <v>2285</v>
      </c>
      <c r="C461" s="14" t="s">
        <v>2286</v>
      </c>
      <c r="D461" s="14" t="s">
        <v>2287</v>
      </c>
      <c r="E461" s="14" t="s">
        <v>391</v>
      </c>
      <c r="F461" s="14" t="s">
        <v>816</v>
      </c>
      <c r="G461" s="20" t="s">
        <v>2542</v>
      </c>
      <c r="H461" s="14" t="s">
        <v>2543</v>
      </c>
      <c r="I461" s="14" t="s">
        <v>83</v>
      </c>
      <c r="J461" s="39">
        <v>44927</v>
      </c>
      <c r="K461" s="39">
        <v>45200</v>
      </c>
      <c r="L461" s="14" t="s">
        <v>2292</v>
      </c>
      <c r="M461" s="14" t="s">
        <v>2193</v>
      </c>
      <c r="N461" s="38" t="s">
        <v>2544</v>
      </c>
      <c r="O461" s="14" t="s">
        <v>2545</v>
      </c>
      <c r="P461" s="28">
        <f>SUM(Q461:R461)</f>
        <v>49.5</v>
      </c>
      <c r="Q461" s="28">
        <v>43</v>
      </c>
      <c r="R461" s="28">
        <v>6.5</v>
      </c>
      <c r="S461" s="69">
        <v>1</v>
      </c>
      <c r="T461" s="69">
        <v>30</v>
      </c>
      <c r="U461" s="69">
        <v>111</v>
      </c>
      <c r="V461" s="69">
        <v>0</v>
      </c>
      <c r="W461" s="69">
        <v>5</v>
      </c>
      <c r="X461" s="69">
        <v>16</v>
      </c>
      <c r="Y461" s="38" t="s">
        <v>2546</v>
      </c>
      <c r="Z461" s="38" t="s">
        <v>2302</v>
      </c>
    </row>
    <row r="462" s="1" customFormat="1" ht="94" customHeight="1" spans="1:26">
      <c r="A462" s="24">
        <v>435</v>
      </c>
      <c r="B462" s="14" t="s">
        <v>2285</v>
      </c>
      <c r="C462" s="14" t="s">
        <v>2286</v>
      </c>
      <c r="D462" s="14" t="s">
        <v>2287</v>
      </c>
      <c r="E462" s="14" t="s">
        <v>391</v>
      </c>
      <c r="F462" s="14" t="s">
        <v>2547</v>
      </c>
      <c r="G462" s="20" t="s">
        <v>2548</v>
      </c>
      <c r="H462" s="14" t="s">
        <v>2549</v>
      </c>
      <c r="I462" s="14" t="s">
        <v>83</v>
      </c>
      <c r="J462" s="39">
        <v>44986</v>
      </c>
      <c r="K462" s="39">
        <v>45139</v>
      </c>
      <c r="L462" s="14" t="s">
        <v>2292</v>
      </c>
      <c r="M462" s="14" t="s">
        <v>2193</v>
      </c>
      <c r="N462" s="104" t="s">
        <v>2550</v>
      </c>
      <c r="O462" s="96" t="s">
        <v>2551</v>
      </c>
      <c r="P462" s="124">
        <v>79.65</v>
      </c>
      <c r="Q462" s="124">
        <v>43.5</v>
      </c>
      <c r="R462" s="124">
        <v>36.15</v>
      </c>
      <c r="S462" s="130">
        <v>1</v>
      </c>
      <c r="T462" s="130">
        <v>75</v>
      </c>
      <c r="U462" s="130">
        <v>270</v>
      </c>
      <c r="V462" s="130">
        <v>1</v>
      </c>
      <c r="W462" s="130">
        <v>17</v>
      </c>
      <c r="X462" s="130">
        <v>59</v>
      </c>
      <c r="Y462" s="38" t="s">
        <v>2552</v>
      </c>
      <c r="Z462" s="38" t="s">
        <v>2553</v>
      </c>
    </row>
    <row r="463" s="1" customFormat="1" ht="79" customHeight="1" spans="1:26">
      <c r="A463" s="24">
        <v>436</v>
      </c>
      <c r="B463" s="14" t="s">
        <v>2285</v>
      </c>
      <c r="C463" s="14" t="s">
        <v>2286</v>
      </c>
      <c r="D463" s="14" t="s">
        <v>2287</v>
      </c>
      <c r="E463" s="14" t="s">
        <v>391</v>
      </c>
      <c r="F463" s="14" t="s">
        <v>901</v>
      </c>
      <c r="G463" s="20" t="s">
        <v>2554</v>
      </c>
      <c r="H463" s="14" t="s">
        <v>2555</v>
      </c>
      <c r="I463" s="14" t="s">
        <v>83</v>
      </c>
      <c r="J463" s="39">
        <v>45047</v>
      </c>
      <c r="K463" s="39">
        <v>45139</v>
      </c>
      <c r="L463" s="14" t="s">
        <v>2292</v>
      </c>
      <c r="M463" s="14" t="s">
        <v>2193</v>
      </c>
      <c r="N463" s="38" t="s">
        <v>2556</v>
      </c>
      <c r="O463" s="40" t="s">
        <v>2557</v>
      </c>
      <c r="P463" s="28">
        <v>20</v>
      </c>
      <c r="Q463" s="28">
        <v>20</v>
      </c>
      <c r="R463" s="28"/>
      <c r="S463" s="69"/>
      <c r="T463" s="69">
        <v>75</v>
      </c>
      <c r="U463" s="69">
        <v>383</v>
      </c>
      <c r="V463" s="69"/>
      <c r="W463" s="69">
        <v>10</v>
      </c>
      <c r="X463" s="69">
        <v>42</v>
      </c>
      <c r="Y463" s="38" t="s">
        <v>2558</v>
      </c>
      <c r="Z463" s="38" t="s">
        <v>2362</v>
      </c>
    </row>
    <row r="464" s="1" customFormat="1" ht="83" customHeight="1" spans="1:26">
      <c r="A464" s="24">
        <v>437</v>
      </c>
      <c r="B464" s="14" t="s">
        <v>2285</v>
      </c>
      <c r="C464" s="14" t="s">
        <v>2286</v>
      </c>
      <c r="D464" s="14" t="s">
        <v>2287</v>
      </c>
      <c r="E464" s="14" t="s">
        <v>391</v>
      </c>
      <c r="F464" s="14" t="s">
        <v>901</v>
      </c>
      <c r="G464" s="20" t="s">
        <v>2559</v>
      </c>
      <c r="H464" s="14" t="s">
        <v>2560</v>
      </c>
      <c r="I464" s="14" t="s">
        <v>83</v>
      </c>
      <c r="J464" s="39">
        <v>45047</v>
      </c>
      <c r="K464" s="39">
        <v>45139</v>
      </c>
      <c r="L464" s="14" t="s">
        <v>2292</v>
      </c>
      <c r="M464" s="14" t="s">
        <v>2193</v>
      </c>
      <c r="N464" s="53" t="s">
        <v>2561</v>
      </c>
      <c r="O464" s="40" t="s">
        <v>2562</v>
      </c>
      <c r="P464" s="28">
        <v>30</v>
      </c>
      <c r="Q464" s="28">
        <v>30</v>
      </c>
      <c r="R464" s="28"/>
      <c r="S464" s="69"/>
      <c r="T464" s="69">
        <v>133</v>
      </c>
      <c r="U464" s="69">
        <v>505</v>
      </c>
      <c r="V464" s="69"/>
      <c r="W464" s="69">
        <v>13</v>
      </c>
      <c r="X464" s="69">
        <v>53</v>
      </c>
      <c r="Y464" s="38" t="s">
        <v>2563</v>
      </c>
      <c r="Z464" s="38" t="s">
        <v>2362</v>
      </c>
    </row>
    <row r="465" s="1" customFormat="1" ht="90" customHeight="1" spans="1:26">
      <c r="A465" s="24">
        <v>438</v>
      </c>
      <c r="B465" s="14" t="s">
        <v>2285</v>
      </c>
      <c r="C465" s="14" t="s">
        <v>2286</v>
      </c>
      <c r="D465" s="14" t="s">
        <v>2287</v>
      </c>
      <c r="E465" s="14" t="s">
        <v>391</v>
      </c>
      <c r="F465" s="19" t="s">
        <v>827</v>
      </c>
      <c r="G465" s="20" t="s">
        <v>2564</v>
      </c>
      <c r="H465" s="19" t="s">
        <v>2565</v>
      </c>
      <c r="I465" s="31" t="s">
        <v>143</v>
      </c>
      <c r="J465" s="39">
        <v>45078</v>
      </c>
      <c r="K465" s="39">
        <v>45261</v>
      </c>
      <c r="L465" s="14" t="s">
        <v>2292</v>
      </c>
      <c r="M465" s="14" t="s">
        <v>2193</v>
      </c>
      <c r="N465" s="38" t="s">
        <v>2566</v>
      </c>
      <c r="O465" s="14" t="s">
        <v>2567</v>
      </c>
      <c r="P465" s="125">
        <v>100</v>
      </c>
      <c r="Q465" s="125">
        <v>100</v>
      </c>
      <c r="R465" s="125"/>
      <c r="S465" s="131">
        <v>1</v>
      </c>
      <c r="T465" s="131">
        <v>1193</v>
      </c>
      <c r="U465" s="131">
        <v>4076</v>
      </c>
      <c r="V465" s="131">
        <v>1</v>
      </c>
      <c r="W465" s="131">
        <v>172</v>
      </c>
      <c r="X465" s="131">
        <v>605</v>
      </c>
      <c r="Y465" s="38" t="s">
        <v>2568</v>
      </c>
      <c r="Z465" s="53" t="s">
        <v>2569</v>
      </c>
    </row>
    <row r="466" s="1" customFormat="1" ht="74" customHeight="1" spans="1:26">
      <c r="A466" s="24">
        <v>439</v>
      </c>
      <c r="B466" s="14" t="s">
        <v>2285</v>
      </c>
      <c r="C466" s="14" t="s">
        <v>2286</v>
      </c>
      <c r="D466" s="14" t="s">
        <v>2287</v>
      </c>
      <c r="E466" s="14" t="s">
        <v>391</v>
      </c>
      <c r="F466" s="14" t="s">
        <v>850</v>
      </c>
      <c r="G466" s="20" t="s">
        <v>2570</v>
      </c>
      <c r="H466" s="19" t="s">
        <v>2571</v>
      </c>
      <c r="I466" s="14" t="s">
        <v>83</v>
      </c>
      <c r="J466" s="39">
        <v>45047</v>
      </c>
      <c r="K466" s="39">
        <v>45200</v>
      </c>
      <c r="L466" s="14" t="s">
        <v>2292</v>
      </c>
      <c r="M466" s="14" t="s">
        <v>2193</v>
      </c>
      <c r="N466" s="53" t="s">
        <v>2572</v>
      </c>
      <c r="O466" s="14" t="s">
        <v>2573</v>
      </c>
      <c r="P466" s="14">
        <v>8</v>
      </c>
      <c r="Q466" s="14">
        <v>8</v>
      </c>
      <c r="R466" s="14"/>
      <c r="S466" s="69">
        <v>1</v>
      </c>
      <c r="T466" s="69">
        <v>62</v>
      </c>
      <c r="U466" s="69">
        <v>212</v>
      </c>
      <c r="V466" s="69">
        <v>0</v>
      </c>
      <c r="W466" s="69">
        <v>6</v>
      </c>
      <c r="X466" s="69">
        <v>28</v>
      </c>
      <c r="Y466" s="38" t="s">
        <v>2574</v>
      </c>
      <c r="Z466" s="38" t="s">
        <v>2575</v>
      </c>
    </row>
    <row r="467" s="1" customFormat="1" ht="79" customHeight="1" spans="1:26">
      <c r="A467" s="24">
        <v>440</v>
      </c>
      <c r="B467" s="14" t="s">
        <v>2285</v>
      </c>
      <c r="C467" s="14" t="s">
        <v>2286</v>
      </c>
      <c r="D467" s="14" t="s">
        <v>2287</v>
      </c>
      <c r="E467" s="14" t="s">
        <v>391</v>
      </c>
      <c r="F467" s="14" t="s">
        <v>323</v>
      </c>
      <c r="G467" s="20" t="s">
        <v>2576</v>
      </c>
      <c r="H467" s="19" t="s">
        <v>2577</v>
      </c>
      <c r="I467" s="14" t="s">
        <v>83</v>
      </c>
      <c r="J467" s="39">
        <v>45078</v>
      </c>
      <c r="K467" s="39">
        <v>45170</v>
      </c>
      <c r="L467" s="14" t="s">
        <v>2292</v>
      </c>
      <c r="M467" s="14" t="s">
        <v>2193</v>
      </c>
      <c r="N467" s="53" t="s">
        <v>2578</v>
      </c>
      <c r="O467" s="14" t="s">
        <v>2573</v>
      </c>
      <c r="P467" s="14">
        <v>40</v>
      </c>
      <c r="Q467" s="14">
        <v>30</v>
      </c>
      <c r="R467" s="14">
        <v>10</v>
      </c>
      <c r="S467" s="69">
        <v>1</v>
      </c>
      <c r="T467" s="69">
        <v>55</v>
      </c>
      <c r="U467" s="69">
        <v>178</v>
      </c>
      <c r="V467" s="69">
        <v>0</v>
      </c>
      <c r="W467" s="69">
        <v>14</v>
      </c>
      <c r="X467" s="69">
        <v>38</v>
      </c>
      <c r="Y467" s="38" t="s">
        <v>2579</v>
      </c>
      <c r="Z467" s="38" t="s">
        <v>2575</v>
      </c>
    </row>
    <row r="468" s="1" customFormat="1" ht="84" customHeight="1" spans="1:26">
      <c r="A468" s="24">
        <v>441</v>
      </c>
      <c r="B468" s="19" t="s">
        <v>2285</v>
      </c>
      <c r="C468" s="14" t="s">
        <v>2286</v>
      </c>
      <c r="D468" s="14" t="s">
        <v>2287</v>
      </c>
      <c r="E468" s="14" t="s">
        <v>427</v>
      </c>
      <c r="F468" s="14" t="s">
        <v>2580</v>
      </c>
      <c r="G468" s="20" t="s">
        <v>2581</v>
      </c>
      <c r="H468" s="14" t="s">
        <v>2582</v>
      </c>
      <c r="I468" s="14" t="s">
        <v>83</v>
      </c>
      <c r="J468" s="29" t="s">
        <v>163</v>
      </c>
      <c r="K468" s="39">
        <v>45107</v>
      </c>
      <c r="L468" s="14" t="s">
        <v>2292</v>
      </c>
      <c r="M468" s="14" t="s">
        <v>2198</v>
      </c>
      <c r="N468" s="53" t="s">
        <v>2583</v>
      </c>
      <c r="O468" s="40" t="s">
        <v>2584</v>
      </c>
      <c r="P468" s="28">
        <v>33.6</v>
      </c>
      <c r="Q468" s="28">
        <v>33.6</v>
      </c>
      <c r="R468" s="28"/>
      <c r="S468" s="69">
        <v>1</v>
      </c>
      <c r="T468" s="69">
        <v>53</v>
      </c>
      <c r="U468" s="69">
        <v>192</v>
      </c>
      <c r="V468" s="69">
        <v>0</v>
      </c>
      <c r="W468" s="69" t="s">
        <v>2585</v>
      </c>
      <c r="X468" s="69" t="s">
        <v>2586</v>
      </c>
      <c r="Y468" s="38" t="s">
        <v>2587</v>
      </c>
      <c r="Z468" s="38" t="s">
        <v>2588</v>
      </c>
    </row>
    <row r="469" s="1" customFormat="1" ht="89" customHeight="1" spans="1:26">
      <c r="A469" s="24">
        <v>442</v>
      </c>
      <c r="B469" s="19" t="s">
        <v>2285</v>
      </c>
      <c r="C469" s="14" t="s">
        <v>2286</v>
      </c>
      <c r="D469" s="14" t="s">
        <v>2287</v>
      </c>
      <c r="E469" s="14" t="s">
        <v>427</v>
      </c>
      <c r="F469" s="14" t="s">
        <v>2589</v>
      </c>
      <c r="G469" s="20" t="s">
        <v>2590</v>
      </c>
      <c r="H469" s="14" t="s">
        <v>2591</v>
      </c>
      <c r="I469" s="14" t="s">
        <v>83</v>
      </c>
      <c r="J469" s="29" t="s">
        <v>163</v>
      </c>
      <c r="K469" s="39">
        <v>45108</v>
      </c>
      <c r="L469" s="14" t="s">
        <v>2292</v>
      </c>
      <c r="M469" s="14" t="s">
        <v>2198</v>
      </c>
      <c r="N469" s="53" t="s">
        <v>2592</v>
      </c>
      <c r="O469" s="40" t="s">
        <v>2593</v>
      </c>
      <c r="P469" s="28">
        <v>43</v>
      </c>
      <c r="Q469" s="28">
        <v>43</v>
      </c>
      <c r="R469" s="28"/>
      <c r="S469" s="69">
        <v>1</v>
      </c>
      <c r="T469" s="69">
        <v>587</v>
      </c>
      <c r="U469" s="69">
        <v>2031</v>
      </c>
      <c r="V469" s="69">
        <v>0</v>
      </c>
      <c r="W469" s="69">
        <v>80</v>
      </c>
      <c r="X469" s="69">
        <v>271</v>
      </c>
      <c r="Y469" s="38" t="s">
        <v>2594</v>
      </c>
      <c r="Z469" s="38" t="s">
        <v>2302</v>
      </c>
    </row>
    <row r="470" s="1" customFormat="1" ht="84" customHeight="1" spans="1:26">
      <c r="A470" s="24">
        <v>443</v>
      </c>
      <c r="B470" s="14" t="s">
        <v>2285</v>
      </c>
      <c r="C470" s="14" t="s">
        <v>2286</v>
      </c>
      <c r="D470" s="14" t="s">
        <v>2287</v>
      </c>
      <c r="E470" s="121" t="s">
        <v>2218</v>
      </c>
      <c r="F470" s="121" t="s">
        <v>2595</v>
      </c>
      <c r="G470" s="20" t="s">
        <v>2596</v>
      </c>
      <c r="H470" s="122" t="s">
        <v>2597</v>
      </c>
      <c r="I470" s="121" t="s">
        <v>233</v>
      </c>
      <c r="J470" s="39">
        <v>44958</v>
      </c>
      <c r="K470" s="39">
        <v>45047</v>
      </c>
      <c r="L470" s="121" t="s">
        <v>2292</v>
      </c>
      <c r="M470" s="14" t="s">
        <v>2221</v>
      </c>
      <c r="N470" s="38" t="s">
        <v>2598</v>
      </c>
      <c r="O470" s="14" t="s">
        <v>2599</v>
      </c>
      <c r="P470" s="126">
        <v>5</v>
      </c>
      <c r="Q470" s="126">
        <v>5</v>
      </c>
      <c r="R470" s="87"/>
      <c r="S470" s="88">
        <v>1</v>
      </c>
      <c r="T470" s="88">
        <v>377</v>
      </c>
      <c r="U470" s="88">
        <v>1319</v>
      </c>
      <c r="V470" s="88">
        <v>1</v>
      </c>
      <c r="W470" s="88">
        <v>76</v>
      </c>
      <c r="X470" s="88">
        <v>308</v>
      </c>
      <c r="Y470" s="38" t="s">
        <v>2600</v>
      </c>
      <c r="Z470" s="38" t="s">
        <v>2302</v>
      </c>
    </row>
    <row r="471" s="1" customFormat="1" ht="76" customHeight="1" spans="1:26">
      <c r="A471" s="24">
        <v>444</v>
      </c>
      <c r="B471" s="14" t="s">
        <v>2285</v>
      </c>
      <c r="C471" s="14" t="s">
        <v>2286</v>
      </c>
      <c r="D471" s="14" t="s">
        <v>2287</v>
      </c>
      <c r="E471" s="121" t="s">
        <v>2218</v>
      </c>
      <c r="F471" s="121" t="s">
        <v>2601</v>
      </c>
      <c r="G471" s="20" t="s">
        <v>2602</v>
      </c>
      <c r="H471" s="122" t="s">
        <v>2603</v>
      </c>
      <c r="I471" s="121" t="s">
        <v>83</v>
      </c>
      <c r="J471" s="39">
        <v>44958</v>
      </c>
      <c r="K471" s="39">
        <v>45047</v>
      </c>
      <c r="L471" s="121" t="s">
        <v>2292</v>
      </c>
      <c r="M471" s="14" t="s">
        <v>2221</v>
      </c>
      <c r="N471" s="38" t="s">
        <v>2604</v>
      </c>
      <c r="O471" s="14" t="s">
        <v>2605</v>
      </c>
      <c r="P471" s="126">
        <v>19</v>
      </c>
      <c r="Q471" s="126">
        <v>14</v>
      </c>
      <c r="R471" s="28">
        <v>5</v>
      </c>
      <c r="S471" s="69">
        <v>1</v>
      </c>
      <c r="T471" s="69">
        <v>396</v>
      </c>
      <c r="U471" s="69">
        <v>1387</v>
      </c>
      <c r="V471" s="69">
        <v>0</v>
      </c>
      <c r="W471" s="69">
        <v>49</v>
      </c>
      <c r="X471" s="69">
        <v>171</v>
      </c>
      <c r="Y471" s="85" t="s">
        <v>2606</v>
      </c>
      <c r="Z471" s="89" t="s">
        <v>2302</v>
      </c>
    </row>
    <row r="472" s="1" customFormat="1" ht="84" customHeight="1" spans="1:26">
      <c r="A472" s="24">
        <v>445</v>
      </c>
      <c r="B472" s="14" t="s">
        <v>2285</v>
      </c>
      <c r="C472" s="14" t="s">
        <v>2286</v>
      </c>
      <c r="D472" s="14" t="s">
        <v>2287</v>
      </c>
      <c r="E472" s="121" t="s">
        <v>2218</v>
      </c>
      <c r="F472" s="121" t="s">
        <v>2607</v>
      </c>
      <c r="G472" s="20" t="s">
        <v>2608</v>
      </c>
      <c r="H472" s="122" t="s">
        <v>2609</v>
      </c>
      <c r="I472" s="121" t="s">
        <v>233</v>
      </c>
      <c r="J472" s="39">
        <v>44958</v>
      </c>
      <c r="K472" s="39">
        <v>45047</v>
      </c>
      <c r="L472" s="121" t="s">
        <v>2292</v>
      </c>
      <c r="M472" s="14" t="s">
        <v>2221</v>
      </c>
      <c r="N472" s="38" t="s">
        <v>2610</v>
      </c>
      <c r="O472" s="14" t="s">
        <v>2611</v>
      </c>
      <c r="P472" s="126">
        <v>5</v>
      </c>
      <c r="Q472" s="126">
        <v>5</v>
      </c>
      <c r="R472" s="87"/>
      <c r="S472" s="88">
        <v>1</v>
      </c>
      <c r="T472" s="88">
        <v>738</v>
      </c>
      <c r="U472" s="88">
        <v>2578</v>
      </c>
      <c r="V472" s="88">
        <v>0</v>
      </c>
      <c r="W472" s="88">
        <v>101</v>
      </c>
      <c r="X472" s="88">
        <v>316</v>
      </c>
      <c r="Y472" s="38" t="s">
        <v>2612</v>
      </c>
      <c r="Z472" s="38" t="s">
        <v>2302</v>
      </c>
    </row>
    <row r="473" s="1" customFormat="1" ht="85" customHeight="1" spans="1:26">
      <c r="A473" s="24">
        <v>446</v>
      </c>
      <c r="B473" s="14" t="s">
        <v>2285</v>
      </c>
      <c r="C473" s="14" t="s">
        <v>2286</v>
      </c>
      <c r="D473" s="14" t="s">
        <v>2287</v>
      </c>
      <c r="E473" s="14" t="s">
        <v>2218</v>
      </c>
      <c r="F473" s="14" t="s">
        <v>2613</v>
      </c>
      <c r="G473" s="20" t="s">
        <v>2614</v>
      </c>
      <c r="H473" s="14" t="s">
        <v>2615</v>
      </c>
      <c r="I473" s="14" t="s">
        <v>83</v>
      </c>
      <c r="J473" s="39">
        <v>44958</v>
      </c>
      <c r="K473" s="39">
        <v>45047</v>
      </c>
      <c r="L473" s="14" t="s">
        <v>2292</v>
      </c>
      <c r="M473" s="14" t="s">
        <v>2221</v>
      </c>
      <c r="N473" s="38" t="s">
        <v>2616</v>
      </c>
      <c r="O473" s="14" t="s">
        <v>2617</v>
      </c>
      <c r="P473" s="28">
        <v>12</v>
      </c>
      <c r="Q473" s="28">
        <v>12</v>
      </c>
      <c r="R473" s="28"/>
      <c r="S473" s="69">
        <v>1</v>
      </c>
      <c r="T473" s="69">
        <v>338</v>
      </c>
      <c r="U473" s="69">
        <v>1230</v>
      </c>
      <c r="V473" s="69">
        <v>0</v>
      </c>
      <c r="W473" s="69">
        <v>53</v>
      </c>
      <c r="X473" s="69">
        <v>189</v>
      </c>
      <c r="Y473" s="85" t="s">
        <v>2618</v>
      </c>
      <c r="Z473" s="89" t="s">
        <v>2302</v>
      </c>
    </row>
    <row r="474" s="1" customFormat="1" ht="85" customHeight="1" spans="1:26">
      <c r="A474" s="24">
        <v>447</v>
      </c>
      <c r="B474" s="14" t="s">
        <v>2285</v>
      </c>
      <c r="C474" s="14" t="s">
        <v>2286</v>
      </c>
      <c r="D474" s="14" t="s">
        <v>2287</v>
      </c>
      <c r="E474" s="14" t="s">
        <v>2218</v>
      </c>
      <c r="F474" s="14" t="s">
        <v>2613</v>
      </c>
      <c r="G474" s="20" t="s">
        <v>2619</v>
      </c>
      <c r="H474" s="14" t="s">
        <v>2620</v>
      </c>
      <c r="I474" s="14" t="s">
        <v>83</v>
      </c>
      <c r="J474" s="39">
        <v>44958</v>
      </c>
      <c r="K474" s="39">
        <v>45047</v>
      </c>
      <c r="L474" s="14" t="s">
        <v>2292</v>
      </c>
      <c r="M474" s="14" t="s">
        <v>2221</v>
      </c>
      <c r="N474" s="38" t="s">
        <v>2621</v>
      </c>
      <c r="O474" s="14" t="s">
        <v>2622</v>
      </c>
      <c r="P474" s="28">
        <v>38</v>
      </c>
      <c r="Q474" s="28">
        <v>38</v>
      </c>
      <c r="R474" s="28"/>
      <c r="S474" s="69">
        <v>1</v>
      </c>
      <c r="T474" s="69">
        <v>338</v>
      </c>
      <c r="U474" s="69">
        <v>1230</v>
      </c>
      <c r="V474" s="69">
        <v>0</v>
      </c>
      <c r="W474" s="69">
        <v>53</v>
      </c>
      <c r="X474" s="69">
        <v>189</v>
      </c>
      <c r="Y474" s="85" t="s">
        <v>2618</v>
      </c>
      <c r="Z474" s="89" t="s">
        <v>2302</v>
      </c>
    </row>
    <row r="475" s="1" customFormat="1" ht="85" customHeight="1" spans="1:26">
      <c r="A475" s="24">
        <v>448</v>
      </c>
      <c r="B475" s="14" t="s">
        <v>2285</v>
      </c>
      <c r="C475" s="14" t="s">
        <v>2286</v>
      </c>
      <c r="D475" s="14" t="s">
        <v>2287</v>
      </c>
      <c r="E475" s="20" t="s">
        <v>2218</v>
      </c>
      <c r="F475" s="20" t="s">
        <v>2623</v>
      </c>
      <c r="G475" s="20" t="s">
        <v>2624</v>
      </c>
      <c r="H475" s="20" t="s">
        <v>2625</v>
      </c>
      <c r="I475" s="20" t="s">
        <v>83</v>
      </c>
      <c r="J475" s="39">
        <v>44958</v>
      </c>
      <c r="K475" s="39">
        <v>45047</v>
      </c>
      <c r="L475" s="20" t="s">
        <v>2292</v>
      </c>
      <c r="M475" s="20" t="s">
        <v>2221</v>
      </c>
      <c r="N475" s="64" t="s">
        <v>2626</v>
      </c>
      <c r="O475" s="20" t="s">
        <v>2627</v>
      </c>
      <c r="P475" s="28">
        <v>3</v>
      </c>
      <c r="Q475" s="28">
        <v>3</v>
      </c>
      <c r="R475" s="28"/>
      <c r="S475" s="69">
        <v>1</v>
      </c>
      <c r="T475" s="69">
        <v>170</v>
      </c>
      <c r="U475" s="69">
        <v>689</v>
      </c>
      <c r="V475" s="69">
        <v>0</v>
      </c>
      <c r="W475" s="69">
        <v>32</v>
      </c>
      <c r="X475" s="69">
        <v>120</v>
      </c>
      <c r="Y475" s="85" t="s">
        <v>2628</v>
      </c>
      <c r="Z475" s="89" t="s">
        <v>2302</v>
      </c>
    </row>
    <row r="476" s="1" customFormat="1" ht="85" customHeight="1" spans="1:26">
      <c r="A476" s="24">
        <v>449</v>
      </c>
      <c r="B476" s="14" t="s">
        <v>2285</v>
      </c>
      <c r="C476" s="14" t="s">
        <v>2286</v>
      </c>
      <c r="D476" s="14" t="s">
        <v>2629</v>
      </c>
      <c r="E476" s="121" t="s">
        <v>2218</v>
      </c>
      <c r="F476" s="121" t="s">
        <v>2630</v>
      </c>
      <c r="G476" s="20" t="s">
        <v>2631</v>
      </c>
      <c r="H476" s="122" t="s">
        <v>2632</v>
      </c>
      <c r="I476" s="14" t="s">
        <v>83</v>
      </c>
      <c r="J476" s="39">
        <v>44986</v>
      </c>
      <c r="K476" s="39">
        <v>45170</v>
      </c>
      <c r="L476" s="14" t="s">
        <v>2633</v>
      </c>
      <c r="M476" s="14" t="s">
        <v>2221</v>
      </c>
      <c r="N476" s="38" t="s">
        <v>2634</v>
      </c>
      <c r="O476" s="14" t="s">
        <v>351</v>
      </c>
      <c r="P476" s="14">
        <v>5</v>
      </c>
      <c r="Q476" s="14">
        <v>5</v>
      </c>
      <c r="R476" s="14"/>
      <c r="S476" s="69">
        <v>1</v>
      </c>
      <c r="T476" s="69">
        <v>220</v>
      </c>
      <c r="U476" s="69">
        <v>762</v>
      </c>
      <c r="V476" s="69">
        <v>0</v>
      </c>
      <c r="W476" s="69">
        <v>33</v>
      </c>
      <c r="X476" s="69">
        <v>114</v>
      </c>
      <c r="Y476" s="133" t="s">
        <v>2635</v>
      </c>
      <c r="Z476" s="134" t="s">
        <v>2636</v>
      </c>
    </row>
    <row r="477" s="1" customFormat="1" ht="85" customHeight="1" spans="1:26">
      <c r="A477" s="24">
        <v>450</v>
      </c>
      <c r="B477" s="14" t="s">
        <v>2285</v>
      </c>
      <c r="C477" s="14" t="s">
        <v>2286</v>
      </c>
      <c r="D477" s="14" t="s">
        <v>2287</v>
      </c>
      <c r="E477" s="14" t="s">
        <v>2218</v>
      </c>
      <c r="F477" s="14" t="s">
        <v>2637</v>
      </c>
      <c r="G477" s="20" t="s">
        <v>2638</v>
      </c>
      <c r="H477" s="14" t="s">
        <v>2639</v>
      </c>
      <c r="I477" s="14" t="s">
        <v>233</v>
      </c>
      <c r="J477" s="39">
        <v>44986</v>
      </c>
      <c r="K477" s="39">
        <v>45170</v>
      </c>
      <c r="L477" s="121" t="s">
        <v>2292</v>
      </c>
      <c r="M477" s="14" t="s">
        <v>2221</v>
      </c>
      <c r="N477" s="38" t="s">
        <v>2640</v>
      </c>
      <c r="O477" s="14" t="s">
        <v>2641</v>
      </c>
      <c r="P477" s="28">
        <v>10</v>
      </c>
      <c r="Q477" s="28">
        <v>10</v>
      </c>
      <c r="R477" s="28"/>
      <c r="S477" s="69">
        <v>1</v>
      </c>
      <c r="T477" s="69">
        <v>84</v>
      </c>
      <c r="U477" s="69">
        <v>360</v>
      </c>
      <c r="V477" s="69">
        <v>0</v>
      </c>
      <c r="W477" s="69">
        <v>19</v>
      </c>
      <c r="X477" s="69">
        <v>75</v>
      </c>
      <c r="Y477" s="85" t="s">
        <v>2642</v>
      </c>
      <c r="Z477" s="89" t="s">
        <v>2302</v>
      </c>
    </row>
    <row r="478" s="1" customFormat="1" ht="85" customHeight="1" spans="1:26">
      <c r="A478" s="24">
        <v>451</v>
      </c>
      <c r="B478" s="14" t="s">
        <v>2285</v>
      </c>
      <c r="C478" s="14" t="s">
        <v>2286</v>
      </c>
      <c r="D478" s="14" t="s">
        <v>2287</v>
      </c>
      <c r="E478" s="14" t="s">
        <v>2218</v>
      </c>
      <c r="F478" s="14" t="s">
        <v>2643</v>
      </c>
      <c r="G478" s="20" t="s">
        <v>2644</v>
      </c>
      <c r="H478" s="14" t="s">
        <v>2645</v>
      </c>
      <c r="I478" s="14" t="s">
        <v>233</v>
      </c>
      <c r="J478" s="39">
        <v>44958</v>
      </c>
      <c r="K478" s="39">
        <v>45078</v>
      </c>
      <c r="L478" s="14" t="s">
        <v>2292</v>
      </c>
      <c r="M478" s="14" t="s">
        <v>2221</v>
      </c>
      <c r="N478" s="38" t="s">
        <v>2646</v>
      </c>
      <c r="O478" s="14" t="s">
        <v>2647</v>
      </c>
      <c r="P478" s="28">
        <v>5</v>
      </c>
      <c r="Q478" s="28">
        <v>5</v>
      </c>
      <c r="R478" s="28"/>
      <c r="S478" s="69">
        <v>1</v>
      </c>
      <c r="T478" s="69">
        <v>451</v>
      </c>
      <c r="U478" s="69">
        <v>1563</v>
      </c>
      <c r="V478" s="69">
        <v>1</v>
      </c>
      <c r="W478" s="69">
        <v>91</v>
      </c>
      <c r="X478" s="69">
        <v>348</v>
      </c>
      <c r="Y478" s="38" t="s">
        <v>2600</v>
      </c>
      <c r="Z478" s="38" t="s">
        <v>2302</v>
      </c>
    </row>
    <row r="479" s="1" customFormat="1" ht="78" customHeight="1" spans="1:26">
      <c r="A479" s="24">
        <v>452</v>
      </c>
      <c r="B479" s="14" t="s">
        <v>2285</v>
      </c>
      <c r="C479" s="14" t="s">
        <v>2286</v>
      </c>
      <c r="D479" s="14" t="s">
        <v>2287</v>
      </c>
      <c r="E479" s="14" t="s">
        <v>1472</v>
      </c>
      <c r="F479" s="14" t="s">
        <v>2648</v>
      </c>
      <c r="G479" s="20" t="s">
        <v>2649</v>
      </c>
      <c r="H479" s="14" t="s">
        <v>2650</v>
      </c>
      <c r="I479" s="14" t="s">
        <v>83</v>
      </c>
      <c r="J479" s="39">
        <v>44927</v>
      </c>
      <c r="K479" s="39">
        <v>45047</v>
      </c>
      <c r="L479" s="14" t="s">
        <v>2292</v>
      </c>
      <c r="M479" s="14" t="s">
        <v>2203</v>
      </c>
      <c r="N479" s="38" t="s">
        <v>2651</v>
      </c>
      <c r="O479" s="14" t="s">
        <v>2652</v>
      </c>
      <c r="P479" s="28">
        <v>19.09</v>
      </c>
      <c r="Q479" s="28">
        <v>19.09</v>
      </c>
      <c r="R479" s="28"/>
      <c r="S479" s="69">
        <v>1</v>
      </c>
      <c r="T479" s="69">
        <v>39</v>
      </c>
      <c r="U479" s="69">
        <v>148</v>
      </c>
      <c r="V479" s="69"/>
      <c r="W479" s="69">
        <v>20</v>
      </c>
      <c r="X479" s="69">
        <v>69</v>
      </c>
      <c r="Y479" s="38" t="s">
        <v>2653</v>
      </c>
      <c r="Z479" s="38" t="s">
        <v>2354</v>
      </c>
    </row>
    <row r="480" s="1" customFormat="1" ht="78" customHeight="1" spans="1:26">
      <c r="A480" s="24">
        <v>453</v>
      </c>
      <c r="B480" s="14" t="s">
        <v>2285</v>
      </c>
      <c r="C480" s="14" t="s">
        <v>2286</v>
      </c>
      <c r="D480" s="14" t="s">
        <v>2287</v>
      </c>
      <c r="E480" s="14" t="s">
        <v>1472</v>
      </c>
      <c r="F480" s="14" t="s">
        <v>2648</v>
      </c>
      <c r="G480" s="20" t="s">
        <v>2654</v>
      </c>
      <c r="H480" s="14" t="s">
        <v>2655</v>
      </c>
      <c r="I480" s="14" t="s">
        <v>83</v>
      </c>
      <c r="J480" s="39">
        <v>44866</v>
      </c>
      <c r="K480" s="39">
        <v>45047</v>
      </c>
      <c r="L480" s="14" t="s">
        <v>2292</v>
      </c>
      <c r="M480" s="14" t="s">
        <v>2203</v>
      </c>
      <c r="N480" s="104" t="s">
        <v>2656</v>
      </c>
      <c r="O480" s="14" t="s">
        <v>2657</v>
      </c>
      <c r="P480" s="96">
        <v>11.53</v>
      </c>
      <c r="Q480" s="96">
        <v>11.53</v>
      </c>
      <c r="R480" s="28"/>
      <c r="S480" s="69">
        <v>1</v>
      </c>
      <c r="T480" s="69">
        <v>39</v>
      </c>
      <c r="U480" s="69">
        <v>148</v>
      </c>
      <c r="V480" s="69"/>
      <c r="W480" s="69">
        <v>20</v>
      </c>
      <c r="X480" s="69">
        <v>69</v>
      </c>
      <c r="Y480" s="38" t="s">
        <v>2658</v>
      </c>
      <c r="Z480" s="38" t="s">
        <v>2354</v>
      </c>
    </row>
    <row r="481" s="1" customFormat="1" ht="71" customHeight="1" spans="1:26">
      <c r="A481" s="24">
        <v>454</v>
      </c>
      <c r="B481" s="14" t="s">
        <v>2285</v>
      </c>
      <c r="C481" s="14" t="s">
        <v>2286</v>
      </c>
      <c r="D481" s="14" t="s">
        <v>2659</v>
      </c>
      <c r="E481" s="14" t="s">
        <v>1472</v>
      </c>
      <c r="F481" s="14" t="s">
        <v>2660</v>
      </c>
      <c r="G481" s="20" t="s">
        <v>2661</v>
      </c>
      <c r="H481" s="14" t="s">
        <v>2662</v>
      </c>
      <c r="I481" s="14" t="s">
        <v>83</v>
      </c>
      <c r="J481" s="39">
        <v>44866</v>
      </c>
      <c r="K481" s="39">
        <v>45047</v>
      </c>
      <c r="L481" s="14" t="s">
        <v>2292</v>
      </c>
      <c r="M481" s="14" t="s">
        <v>2203</v>
      </c>
      <c r="N481" s="127" t="s">
        <v>2663</v>
      </c>
      <c r="O481" s="40" t="s">
        <v>2664</v>
      </c>
      <c r="P481" s="28">
        <v>12</v>
      </c>
      <c r="Q481" s="28">
        <v>12</v>
      </c>
      <c r="R481" s="28"/>
      <c r="S481" s="69">
        <v>1</v>
      </c>
      <c r="T481" s="69">
        <v>1</v>
      </c>
      <c r="U481" s="69">
        <v>57</v>
      </c>
      <c r="V481" s="69">
        <v>1</v>
      </c>
      <c r="W481" s="69">
        <v>15</v>
      </c>
      <c r="X481" s="69">
        <v>36</v>
      </c>
      <c r="Y481" s="38" t="s">
        <v>2665</v>
      </c>
      <c r="Z481" s="38" t="s">
        <v>2666</v>
      </c>
    </row>
    <row r="482" s="1" customFormat="1" ht="85" customHeight="1" spans="1:26">
      <c r="A482" s="24">
        <v>455</v>
      </c>
      <c r="B482" s="14" t="s">
        <v>2285</v>
      </c>
      <c r="C482" s="14" t="s">
        <v>2286</v>
      </c>
      <c r="D482" s="14" t="s">
        <v>2287</v>
      </c>
      <c r="E482" s="14" t="s">
        <v>1472</v>
      </c>
      <c r="F482" s="14" t="s">
        <v>2667</v>
      </c>
      <c r="G482" s="20" t="s">
        <v>2668</v>
      </c>
      <c r="H482" s="14" t="s">
        <v>2669</v>
      </c>
      <c r="I482" s="14" t="s">
        <v>2670</v>
      </c>
      <c r="J482" s="39">
        <v>44866</v>
      </c>
      <c r="K482" s="39">
        <v>45047</v>
      </c>
      <c r="L482" s="14" t="s">
        <v>2292</v>
      </c>
      <c r="M482" s="14" t="s">
        <v>2203</v>
      </c>
      <c r="N482" s="127" t="s">
        <v>2671</v>
      </c>
      <c r="O482" s="14" t="s">
        <v>2672</v>
      </c>
      <c r="P482" s="14">
        <v>24.9</v>
      </c>
      <c r="Q482" s="14">
        <v>24.9</v>
      </c>
      <c r="R482" s="28"/>
      <c r="S482" s="69">
        <v>1</v>
      </c>
      <c r="T482" s="69">
        <v>70</v>
      </c>
      <c r="U482" s="69">
        <v>250</v>
      </c>
      <c r="V482" s="69">
        <v>0</v>
      </c>
      <c r="W482" s="69">
        <v>5</v>
      </c>
      <c r="X482" s="69">
        <v>20</v>
      </c>
      <c r="Y482" s="38" t="s">
        <v>2673</v>
      </c>
      <c r="Z482" s="38" t="s">
        <v>2674</v>
      </c>
    </row>
    <row r="483" s="1" customFormat="1" ht="85" customHeight="1" spans="1:26">
      <c r="A483" s="24">
        <v>456</v>
      </c>
      <c r="B483" s="14" t="s">
        <v>2285</v>
      </c>
      <c r="C483" s="14" t="s">
        <v>2286</v>
      </c>
      <c r="D483" s="14" t="s">
        <v>2287</v>
      </c>
      <c r="E483" s="14" t="s">
        <v>1472</v>
      </c>
      <c r="F483" s="14" t="s">
        <v>2667</v>
      </c>
      <c r="G483" s="20" t="s">
        <v>2675</v>
      </c>
      <c r="H483" s="14" t="s">
        <v>2676</v>
      </c>
      <c r="I483" s="31" t="s">
        <v>2670</v>
      </c>
      <c r="J483" s="39">
        <v>44866</v>
      </c>
      <c r="K483" s="39">
        <v>45047</v>
      </c>
      <c r="L483" s="14" t="s">
        <v>2292</v>
      </c>
      <c r="M483" s="14" t="s">
        <v>2203</v>
      </c>
      <c r="N483" s="127" t="s">
        <v>2677</v>
      </c>
      <c r="O483" s="14" t="s">
        <v>2678</v>
      </c>
      <c r="P483" s="14">
        <v>25.1</v>
      </c>
      <c r="Q483" s="14">
        <v>25.1</v>
      </c>
      <c r="R483" s="28"/>
      <c r="S483" s="69">
        <v>1</v>
      </c>
      <c r="T483" s="69">
        <v>70</v>
      </c>
      <c r="U483" s="69">
        <v>250</v>
      </c>
      <c r="V483" s="69">
        <v>0</v>
      </c>
      <c r="W483" s="69">
        <v>5</v>
      </c>
      <c r="X483" s="69">
        <v>20</v>
      </c>
      <c r="Y483" s="38" t="s">
        <v>2673</v>
      </c>
      <c r="Z483" s="38" t="s">
        <v>2674</v>
      </c>
    </row>
    <row r="484" s="1" customFormat="1" ht="71" customHeight="1" spans="1:26">
      <c r="A484" s="24">
        <v>457</v>
      </c>
      <c r="B484" s="14" t="s">
        <v>2285</v>
      </c>
      <c r="C484" s="14" t="s">
        <v>2286</v>
      </c>
      <c r="D484" s="14" t="s">
        <v>2287</v>
      </c>
      <c r="E484" s="14" t="s">
        <v>1472</v>
      </c>
      <c r="F484" s="14" t="s">
        <v>2679</v>
      </c>
      <c r="G484" s="20" t="s">
        <v>2680</v>
      </c>
      <c r="H484" s="14" t="s">
        <v>2681</v>
      </c>
      <c r="I484" s="14" t="s">
        <v>83</v>
      </c>
      <c r="J484" s="39">
        <v>44986</v>
      </c>
      <c r="K484" s="39">
        <v>45047</v>
      </c>
      <c r="L484" s="14" t="s">
        <v>2292</v>
      </c>
      <c r="M484" s="14" t="s">
        <v>2203</v>
      </c>
      <c r="N484" s="38" t="s">
        <v>2682</v>
      </c>
      <c r="O484" s="40" t="s">
        <v>2683</v>
      </c>
      <c r="P484" s="28">
        <v>45.5</v>
      </c>
      <c r="Q484" s="28">
        <v>45.5</v>
      </c>
      <c r="R484" s="28"/>
      <c r="S484" s="69">
        <v>1</v>
      </c>
      <c r="T484" s="69">
        <v>235</v>
      </c>
      <c r="U484" s="69">
        <v>850</v>
      </c>
      <c r="V484" s="69"/>
      <c r="W484" s="69">
        <v>36</v>
      </c>
      <c r="X484" s="69">
        <v>128</v>
      </c>
      <c r="Y484" s="38" t="s">
        <v>2684</v>
      </c>
      <c r="Z484" s="38" t="s">
        <v>2526</v>
      </c>
    </row>
    <row r="485" s="1" customFormat="1" ht="71" customHeight="1" spans="1:26">
      <c r="A485" s="24">
        <v>458</v>
      </c>
      <c r="B485" s="14" t="s">
        <v>2285</v>
      </c>
      <c r="C485" s="14" t="s">
        <v>2286</v>
      </c>
      <c r="D485" s="14" t="s">
        <v>2287</v>
      </c>
      <c r="E485" s="14" t="s">
        <v>1472</v>
      </c>
      <c r="F485" s="14" t="s">
        <v>2679</v>
      </c>
      <c r="G485" s="20" t="s">
        <v>2685</v>
      </c>
      <c r="H485" s="14" t="s">
        <v>2686</v>
      </c>
      <c r="I485" s="14" t="s">
        <v>2687</v>
      </c>
      <c r="J485" s="39">
        <v>44986</v>
      </c>
      <c r="K485" s="39">
        <v>45047</v>
      </c>
      <c r="L485" s="14" t="s">
        <v>2292</v>
      </c>
      <c r="M485" s="14" t="s">
        <v>2203</v>
      </c>
      <c r="N485" s="38" t="s">
        <v>2688</v>
      </c>
      <c r="O485" s="40" t="s">
        <v>2689</v>
      </c>
      <c r="P485" s="28">
        <v>4.5</v>
      </c>
      <c r="Q485" s="28">
        <v>4.5</v>
      </c>
      <c r="R485" s="28"/>
      <c r="S485" s="69">
        <v>1</v>
      </c>
      <c r="T485" s="69">
        <v>235</v>
      </c>
      <c r="U485" s="69">
        <v>850</v>
      </c>
      <c r="V485" s="69"/>
      <c r="W485" s="69">
        <v>36</v>
      </c>
      <c r="X485" s="69">
        <v>128</v>
      </c>
      <c r="Y485" s="38" t="s">
        <v>2684</v>
      </c>
      <c r="Z485" s="38" t="s">
        <v>2526</v>
      </c>
    </row>
    <row r="486" s="1" customFormat="1" ht="78" customHeight="1" spans="1:26">
      <c r="A486" s="24">
        <v>459</v>
      </c>
      <c r="B486" s="121" t="s">
        <v>2690</v>
      </c>
      <c r="C486" s="121" t="s">
        <v>2286</v>
      </c>
      <c r="D486" s="121" t="s">
        <v>2287</v>
      </c>
      <c r="E486" s="121" t="s">
        <v>1472</v>
      </c>
      <c r="F486" s="121" t="s">
        <v>2691</v>
      </c>
      <c r="G486" s="20" t="s">
        <v>2692</v>
      </c>
      <c r="H486" s="121" t="s">
        <v>2693</v>
      </c>
      <c r="I486" s="121" t="s">
        <v>233</v>
      </c>
      <c r="J486" s="128">
        <v>45017</v>
      </c>
      <c r="K486" s="128">
        <v>45170</v>
      </c>
      <c r="L486" s="121" t="s">
        <v>2292</v>
      </c>
      <c r="M486" s="121" t="s">
        <v>2203</v>
      </c>
      <c r="N486" s="38" t="s">
        <v>2694</v>
      </c>
      <c r="O486" s="40" t="s">
        <v>2695</v>
      </c>
      <c r="P486" s="121">
        <v>6</v>
      </c>
      <c r="Q486" s="121">
        <v>6</v>
      </c>
      <c r="R486" s="121"/>
      <c r="S486" s="132">
        <v>1</v>
      </c>
      <c r="T486" s="132">
        <v>200</v>
      </c>
      <c r="U486" s="132">
        <v>810</v>
      </c>
      <c r="V486" s="132">
        <v>0</v>
      </c>
      <c r="W486" s="132">
        <v>30</v>
      </c>
      <c r="X486" s="132">
        <v>82</v>
      </c>
      <c r="Y486" s="38" t="s">
        <v>2696</v>
      </c>
      <c r="Z486" s="129" t="s">
        <v>2302</v>
      </c>
    </row>
    <row r="487" s="1" customFormat="1" ht="78" customHeight="1" spans="1:26">
      <c r="A487" s="24">
        <v>460</v>
      </c>
      <c r="B487" s="14" t="s">
        <v>2285</v>
      </c>
      <c r="C487" s="14" t="s">
        <v>2286</v>
      </c>
      <c r="D487" s="14" t="s">
        <v>2287</v>
      </c>
      <c r="E487" s="14" t="s">
        <v>1472</v>
      </c>
      <c r="F487" s="14" t="s">
        <v>2697</v>
      </c>
      <c r="G487" s="20" t="s">
        <v>2698</v>
      </c>
      <c r="H487" s="14" t="s">
        <v>2699</v>
      </c>
      <c r="I487" s="14" t="s">
        <v>233</v>
      </c>
      <c r="J487" s="29" t="s">
        <v>208</v>
      </c>
      <c r="K487" s="29" t="s">
        <v>163</v>
      </c>
      <c r="L487" s="121" t="s">
        <v>2292</v>
      </c>
      <c r="M487" s="14" t="s">
        <v>2203</v>
      </c>
      <c r="N487" s="38" t="s">
        <v>2700</v>
      </c>
      <c r="O487" s="14" t="s">
        <v>2360</v>
      </c>
      <c r="P487" s="28">
        <v>8</v>
      </c>
      <c r="Q487" s="28">
        <v>8</v>
      </c>
      <c r="R487" s="28"/>
      <c r="S487" s="69">
        <v>1</v>
      </c>
      <c r="T487" s="69">
        <v>26</v>
      </c>
      <c r="U487" s="69">
        <v>86</v>
      </c>
      <c r="V487" s="69">
        <v>0</v>
      </c>
      <c r="W487" s="69">
        <v>12</v>
      </c>
      <c r="X487" s="69">
        <v>28</v>
      </c>
      <c r="Y487" s="38" t="s">
        <v>2701</v>
      </c>
      <c r="Z487" s="38" t="s">
        <v>2702</v>
      </c>
    </row>
    <row r="488" s="1" customFormat="1" ht="78" customHeight="1" spans="1:26">
      <c r="A488" s="24">
        <v>461</v>
      </c>
      <c r="B488" s="14" t="s">
        <v>2285</v>
      </c>
      <c r="C488" s="14" t="s">
        <v>2286</v>
      </c>
      <c r="D488" s="14" t="s">
        <v>2287</v>
      </c>
      <c r="E488" s="14" t="s">
        <v>1472</v>
      </c>
      <c r="F488" s="14" t="s">
        <v>1480</v>
      </c>
      <c r="G488" s="20" t="s">
        <v>2703</v>
      </c>
      <c r="H488" s="14" t="s">
        <v>2704</v>
      </c>
      <c r="I488" s="14" t="s">
        <v>162</v>
      </c>
      <c r="J488" s="29" t="s">
        <v>163</v>
      </c>
      <c r="K488" s="29" t="s">
        <v>432</v>
      </c>
      <c r="L488" s="14" t="s">
        <v>2292</v>
      </c>
      <c r="M488" s="14" t="s">
        <v>2203</v>
      </c>
      <c r="N488" s="38" t="s">
        <v>2705</v>
      </c>
      <c r="O488" s="14" t="s">
        <v>2706</v>
      </c>
      <c r="P488" s="28">
        <v>10</v>
      </c>
      <c r="Q488" s="28">
        <v>10</v>
      </c>
      <c r="R488" s="28"/>
      <c r="S488" s="69">
        <v>1</v>
      </c>
      <c r="T488" s="69">
        <v>52</v>
      </c>
      <c r="U488" s="69">
        <v>173</v>
      </c>
      <c r="V488" s="69">
        <v>1</v>
      </c>
      <c r="W488" s="69">
        <v>6</v>
      </c>
      <c r="X488" s="69">
        <v>26</v>
      </c>
      <c r="Y488" s="38" t="s">
        <v>2707</v>
      </c>
      <c r="Z488" s="38" t="s">
        <v>2354</v>
      </c>
    </row>
    <row r="489" s="1" customFormat="1" ht="107" customHeight="1" spans="1:26">
      <c r="A489" s="24">
        <v>462</v>
      </c>
      <c r="B489" s="30" t="s">
        <v>2285</v>
      </c>
      <c r="C489" s="30" t="s">
        <v>2286</v>
      </c>
      <c r="D489" s="14" t="s">
        <v>2287</v>
      </c>
      <c r="E489" s="30" t="s">
        <v>298</v>
      </c>
      <c r="F489" s="30" t="s">
        <v>299</v>
      </c>
      <c r="G489" s="20" t="s">
        <v>2708</v>
      </c>
      <c r="H489" s="30" t="s">
        <v>2709</v>
      </c>
      <c r="I489" s="30" t="s">
        <v>83</v>
      </c>
      <c r="J489" s="30" t="s">
        <v>302</v>
      </c>
      <c r="K489" s="30" t="s">
        <v>303</v>
      </c>
      <c r="L489" s="30" t="s">
        <v>2292</v>
      </c>
      <c r="M489" s="30" t="s">
        <v>304</v>
      </c>
      <c r="N489" s="58" t="s">
        <v>2710</v>
      </c>
      <c r="O489" s="30" t="s">
        <v>2711</v>
      </c>
      <c r="P489" s="59">
        <v>10</v>
      </c>
      <c r="Q489" s="59">
        <v>10</v>
      </c>
      <c r="R489" s="59"/>
      <c r="S489" s="81">
        <v>1</v>
      </c>
      <c r="T489" s="81">
        <v>18</v>
      </c>
      <c r="U489" s="81">
        <v>70</v>
      </c>
      <c r="V489" s="81" t="s">
        <v>272</v>
      </c>
      <c r="W489" s="81" t="s">
        <v>307</v>
      </c>
      <c r="X489" s="81">
        <v>50</v>
      </c>
      <c r="Y489" s="38" t="s">
        <v>2712</v>
      </c>
      <c r="Z489" s="38" t="s">
        <v>2368</v>
      </c>
    </row>
    <row r="490" s="1" customFormat="1" ht="108" customHeight="1" spans="1:26">
      <c r="A490" s="24">
        <v>463</v>
      </c>
      <c r="B490" s="30" t="s">
        <v>2285</v>
      </c>
      <c r="C490" s="30" t="s">
        <v>2286</v>
      </c>
      <c r="D490" s="14" t="s">
        <v>2287</v>
      </c>
      <c r="E490" s="30" t="s">
        <v>298</v>
      </c>
      <c r="F490" s="30" t="s">
        <v>299</v>
      </c>
      <c r="G490" s="20" t="s">
        <v>2713</v>
      </c>
      <c r="H490" s="30" t="s">
        <v>2714</v>
      </c>
      <c r="I490" s="30" t="s">
        <v>2670</v>
      </c>
      <c r="J490" s="30" t="s">
        <v>302</v>
      </c>
      <c r="K490" s="30" t="s">
        <v>303</v>
      </c>
      <c r="L490" s="30" t="s">
        <v>2292</v>
      </c>
      <c r="M490" s="30" t="s">
        <v>304</v>
      </c>
      <c r="N490" s="58" t="s">
        <v>2715</v>
      </c>
      <c r="O490" s="30" t="s">
        <v>2716</v>
      </c>
      <c r="P490" s="59">
        <v>8.5</v>
      </c>
      <c r="Q490" s="59">
        <v>8.5</v>
      </c>
      <c r="R490" s="59"/>
      <c r="S490" s="81">
        <v>1</v>
      </c>
      <c r="T490" s="81">
        <v>8</v>
      </c>
      <c r="U490" s="81">
        <v>35</v>
      </c>
      <c r="V490" s="81" t="s">
        <v>272</v>
      </c>
      <c r="W490" s="81" t="s">
        <v>314</v>
      </c>
      <c r="X490" s="81">
        <v>30</v>
      </c>
      <c r="Y490" s="38" t="s">
        <v>2717</v>
      </c>
      <c r="Z490" s="38" t="s">
        <v>2368</v>
      </c>
    </row>
    <row r="491" s="1" customFormat="1" ht="108" customHeight="1" spans="1:26">
      <c r="A491" s="24">
        <v>464</v>
      </c>
      <c r="B491" s="30" t="s">
        <v>2285</v>
      </c>
      <c r="C491" s="30" t="s">
        <v>2286</v>
      </c>
      <c r="D491" s="14" t="s">
        <v>2287</v>
      </c>
      <c r="E491" s="30" t="s">
        <v>298</v>
      </c>
      <c r="F491" s="30" t="s">
        <v>299</v>
      </c>
      <c r="G491" s="20" t="s">
        <v>2718</v>
      </c>
      <c r="H491" s="30" t="s">
        <v>2719</v>
      </c>
      <c r="I491" s="30" t="s">
        <v>83</v>
      </c>
      <c r="J491" s="30" t="s">
        <v>302</v>
      </c>
      <c r="K491" s="30" t="s">
        <v>303</v>
      </c>
      <c r="L491" s="30" t="s">
        <v>2292</v>
      </c>
      <c r="M491" s="30" t="s">
        <v>304</v>
      </c>
      <c r="N491" s="58" t="s">
        <v>2720</v>
      </c>
      <c r="O491" s="30" t="s">
        <v>2721</v>
      </c>
      <c r="P491" s="59">
        <v>9</v>
      </c>
      <c r="Q491" s="59">
        <v>9</v>
      </c>
      <c r="R491" s="59"/>
      <c r="S491" s="81">
        <v>1</v>
      </c>
      <c r="T491" s="81">
        <v>20</v>
      </c>
      <c r="U491" s="81">
        <v>80</v>
      </c>
      <c r="V491" s="81" t="s">
        <v>272</v>
      </c>
      <c r="W491" s="81" t="s">
        <v>2722</v>
      </c>
      <c r="X491" s="81">
        <v>150</v>
      </c>
      <c r="Y491" s="38" t="s">
        <v>2723</v>
      </c>
      <c r="Z491" s="38" t="s">
        <v>2368</v>
      </c>
    </row>
    <row r="492" s="1" customFormat="1" ht="105" customHeight="1" spans="1:26">
      <c r="A492" s="24">
        <v>465</v>
      </c>
      <c r="B492" s="30" t="s">
        <v>2285</v>
      </c>
      <c r="C492" s="30" t="s">
        <v>2286</v>
      </c>
      <c r="D492" s="14" t="s">
        <v>2287</v>
      </c>
      <c r="E492" s="30" t="s">
        <v>298</v>
      </c>
      <c r="F492" s="30" t="s">
        <v>2724</v>
      </c>
      <c r="G492" s="20" t="s">
        <v>2725</v>
      </c>
      <c r="H492" s="30" t="s">
        <v>2726</v>
      </c>
      <c r="I492" s="30" t="s">
        <v>83</v>
      </c>
      <c r="J492" s="30" t="s">
        <v>302</v>
      </c>
      <c r="K492" s="30" t="s">
        <v>303</v>
      </c>
      <c r="L492" s="30" t="s">
        <v>2292</v>
      </c>
      <c r="M492" s="30" t="s">
        <v>304</v>
      </c>
      <c r="N492" s="58" t="s">
        <v>2727</v>
      </c>
      <c r="O492" s="30" t="s">
        <v>2728</v>
      </c>
      <c r="P492" s="59">
        <v>9</v>
      </c>
      <c r="Q492" s="59">
        <v>9</v>
      </c>
      <c r="R492" s="59"/>
      <c r="S492" s="81">
        <v>1</v>
      </c>
      <c r="T492" s="81">
        <v>10</v>
      </c>
      <c r="U492" s="81">
        <v>35</v>
      </c>
      <c r="V492" s="81">
        <v>1</v>
      </c>
      <c r="W492" s="81">
        <v>8</v>
      </c>
      <c r="X492" s="81">
        <v>26</v>
      </c>
      <c r="Y492" s="38" t="s">
        <v>2729</v>
      </c>
      <c r="Z492" s="58" t="s">
        <v>2730</v>
      </c>
    </row>
    <row r="493" s="1" customFormat="1" ht="134" customHeight="1" spans="1:26">
      <c r="A493" s="24">
        <v>466</v>
      </c>
      <c r="B493" s="30" t="s">
        <v>2285</v>
      </c>
      <c r="C493" s="30" t="s">
        <v>2286</v>
      </c>
      <c r="D493" s="14" t="s">
        <v>2287</v>
      </c>
      <c r="E493" s="30" t="s">
        <v>298</v>
      </c>
      <c r="F493" s="30" t="s">
        <v>2731</v>
      </c>
      <c r="G493" s="20" t="s">
        <v>2732</v>
      </c>
      <c r="H493" s="30" t="s">
        <v>2733</v>
      </c>
      <c r="I493" s="30" t="s">
        <v>83</v>
      </c>
      <c r="J493" s="94">
        <v>45017</v>
      </c>
      <c r="K493" s="94">
        <v>45231</v>
      </c>
      <c r="L493" s="30" t="s">
        <v>2292</v>
      </c>
      <c r="M493" s="30" t="s">
        <v>304</v>
      </c>
      <c r="N493" s="58" t="s">
        <v>2734</v>
      </c>
      <c r="O493" s="30" t="s">
        <v>2735</v>
      </c>
      <c r="P493" s="59">
        <v>41.7</v>
      </c>
      <c r="Q493" s="59">
        <v>41.7</v>
      </c>
      <c r="R493" s="59"/>
      <c r="S493" s="81">
        <v>1</v>
      </c>
      <c r="T493" s="81">
        <v>55</v>
      </c>
      <c r="U493" s="81">
        <v>153</v>
      </c>
      <c r="V493" s="81">
        <v>1</v>
      </c>
      <c r="W493" s="81">
        <v>48</v>
      </c>
      <c r="X493" s="81">
        <v>89</v>
      </c>
      <c r="Y493" s="38" t="s">
        <v>2736</v>
      </c>
      <c r="Z493" s="58" t="s">
        <v>2730</v>
      </c>
    </row>
    <row r="494" s="1" customFormat="1" ht="112" customHeight="1" spans="1:26">
      <c r="A494" s="24">
        <v>467</v>
      </c>
      <c r="B494" s="30" t="s">
        <v>2285</v>
      </c>
      <c r="C494" s="30" t="s">
        <v>2286</v>
      </c>
      <c r="D494" s="14" t="s">
        <v>2287</v>
      </c>
      <c r="E494" s="30" t="s">
        <v>298</v>
      </c>
      <c r="F494" s="30" t="s">
        <v>2731</v>
      </c>
      <c r="G494" s="20" t="s">
        <v>2737</v>
      </c>
      <c r="H494" s="30" t="s">
        <v>2738</v>
      </c>
      <c r="I494" s="30" t="s">
        <v>83</v>
      </c>
      <c r="J494" s="94">
        <v>45017</v>
      </c>
      <c r="K494" s="94">
        <v>45231</v>
      </c>
      <c r="L494" s="30" t="s">
        <v>2292</v>
      </c>
      <c r="M494" s="30" t="s">
        <v>304</v>
      </c>
      <c r="N494" s="58" t="s">
        <v>2739</v>
      </c>
      <c r="O494" s="30" t="s">
        <v>2740</v>
      </c>
      <c r="P494" s="59">
        <v>8.3</v>
      </c>
      <c r="Q494" s="59">
        <v>8.3</v>
      </c>
      <c r="R494" s="59"/>
      <c r="S494" s="81">
        <v>1</v>
      </c>
      <c r="T494" s="81">
        <v>28</v>
      </c>
      <c r="U494" s="81">
        <v>76</v>
      </c>
      <c r="V494" s="81">
        <v>1</v>
      </c>
      <c r="W494" s="81">
        <v>28</v>
      </c>
      <c r="X494" s="81">
        <v>76</v>
      </c>
      <c r="Y494" s="38" t="s">
        <v>2741</v>
      </c>
      <c r="Z494" s="58" t="s">
        <v>2730</v>
      </c>
    </row>
    <row r="495" s="1" customFormat="1" ht="92" customHeight="1" spans="1:26">
      <c r="A495" s="24">
        <v>468</v>
      </c>
      <c r="B495" s="14" t="s">
        <v>2285</v>
      </c>
      <c r="C495" s="14" t="s">
        <v>2286</v>
      </c>
      <c r="D495" s="14" t="s">
        <v>2287</v>
      </c>
      <c r="E495" s="14" t="s">
        <v>139</v>
      </c>
      <c r="F495" s="14" t="s">
        <v>2742</v>
      </c>
      <c r="G495" s="20" t="s">
        <v>2743</v>
      </c>
      <c r="H495" s="14" t="s">
        <v>2744</v>
      </c>
      <c r="I495" s="14" t="s">
        <v>83</v>
      </c>
      <c r="J495" s="39">
        <v>44958</v>
      </c>
      <c r="K495" s="39">
        <v>45200</v>
      </c>
      <c r="L495" s="14" t="s">
        <v>2292</v>
      </c>
      <c r="M495" s="14" t="s">
        <v>144</v>
      </c>
      <c r="N495" s="38" t="s">
        <v>2745</v>
      </c>
      <c r="O495" s="14" t="s">
        <v>2746</v>
      </c>
      <c r="P495" s="28">
        <v>22</v>
      </c>
      <c r="Q495" s="28">
        <v>22</v>
      </c>
      <c r="R495" s="28"/>
      <c r="S495" s="69">
        <v>1</v>
      </c>
      <c r="T495" s="69">
        <v>189</v>
      </c>
      <c r="U495" s="69">
        <v>522</v>
      </c>
      <c r="V495" s="69">
        <v>0</v>
      </c>
      <c r="W495" s="69">
        <v>31</v>
      </c>
      <c r="X495" s="69">
        <v>90</v>
      </c>
      <c r="Y495" s="38" t="s">
        <v>2747</v>
      </c>
      <c r="Z495" s="38" t="s">
        <v>2362</v>
      </c>
    </row>
    <row r="496" s="1" customFormat="1" ht="91" customHeight="1" spans="1:26">
      <c r="A496" s="24">
        <v>469</v>
      </c>
      <c r="B496" s="14" t="s">
        <v>2285</v>
      </c>
      <c r="C496" s="14" t="s">
        <v>2286</v>
      </c>
      <c r="D496" s="14" t="s">
        <v>2287</v>
      </c>
      <c r="E496" s="14" t="s">
        <v>139</v>
      </c>
      <c r="F496" s="14" t="s">
        <v>2748</v>
      </c>
      <c r="G496" s="20" t="s">
        <v>2749</v>
      </c>
      <c r="H496" s="14" t="s">
        <v>2750</v>
      </c>
      <c r="I496" s="14" t="s">
        <v>83</v>
      </c>
      <c r="J496" s="39">
        <v>44958</v>
      </c>
      <c r="K496" s="39">
        <v>45200</v>
      </c>
      <c r="L496" s="14" t="s">
        <v>2292</v>
      </c>
      <c r="M496" s="14" t="s">
        <v>144</v>
      </c>
      <c r="N496" s="129" t="s">
        <v>2751</v>
      </c>
      <c r="O496" s="25" t="s">
        <v>2752</v>
      </c>
      <c r="P496" s="28">
        <v>21</v>
      </c>
      <c r="Q496" s="28">
        <v>21</v>
      </c>
      <c r="R496" s="28"/>
      <c r="S496" s="69">
        <v>1</v>
      </c>
      <c r="T496" s="69">
        <v>150</v>
      </c>
      <c r="U496" s="69">
        <v>543</v>
      </c>
      <c r="V496" s="69">
        <v>0</v>
      </c>
      <c r="W496" s="69">
        <v>43</v>
      </c>
      <c r="X496" s="69">
        <v>160</v>
      </c>
      <c r="Y496" s="38" t="s">
        <v>2753</v>
      </c>
      <c r="Z496" s="38" t="s">
        <v>2362</v>
      </c>
    </row>
    <row r="497" s="1" customFormat="1" ht="79" customHeight="1" spans="1:26">
      <c r="A497" s="24">
        <v>470</v>
      </c>
      <c r="B497" s="14" t="s">
        <v>2285</v>
      </c>
      <c r="C497" s="14" t="s">
        <v>2286</v>
      </c>
      <c r="D497" s="14" t="s">
        <v>2287</v>
      </c>
      <c r="E497" s="14" t="s">
        <v>374</v>
      </c>
      <c r="F497" s="14" t="s">
        <v>2754</v>
      </c>
      <c r="G497" s="20" t="s">
        <v>2755</v>
      </c>
      <c r="H497" s="14" t="s">
        <v>2756</v>
      </c>
      <c r="I497" s="14" t="s">
        <v>2757</v>
      </c>
      <c r="J497" s="63">
        <v>44961</v>
      </c>
      <c r="K497" s="63">
        <v>45111</v>
      </c>
      <c r="L497" s="14" t="s">
        <v>2292</v>
      </c>
      <c r="M497" s="14" t="s">
        <v>378</v>
      </c>
      <c r="N497" s="38" t="s">
        <v>2758</v>
      </c>
      <c r="O497" s="40" t="s">
        <v>2759</v>
      </c>
      <c r="P497" s="28">
        <v>35</v>
      </c>
      <c r="Q497" s="28">
        <v>35</v>
      </c>
      <c r="R497" s="28"/>
      <c r="S497" s="69">
        <v>1</v>
      </c>
      <c r="T497" s="69">
        <v>300</v>
      </c>
      <c r="U497" s="69">
        <v>1000</v>
      </c>
      <c r="V497" s="69">
        <v>0</v>
      </c>
      <c r="W497" s="69">
        <v>73</v>
      </c>
      <c r="X497" s="69">
        <v>273</v>
      </c>
      <c r="Y497" s="38" t="s">
        <v>2760</v>
      </c>
      <c r="Z497" s="38" t="s">
        <v>2761</v>
      </c>
    </row>
    <row r="498" s="1" customFormat="1" ht="84" customHeight="1" spans="1:26">
      <c r="A498" s="24">
        <v>471</v>
      </c>
      <c r="B498" s="14" t="s">
        <v>2285</v>
      </c>
      <c r="C498" s="14" t="s">
        <v>2286</v>
      </c>
      <c r="D498" s="14" t="s">
        <v>2287</v>
      </c>
      <c r="E498" s="14" t="s">
        <v>374</v>
      </c>
      <c r="F498" s="14" t="s">
        <v>2754</v>
      </c>
      <c r="G498" s="20" t="s">
        <v>2762</v>
      </c>
      <c r="H498" s="14" t="s">
        <v>2763</v>
      </c>
      <c r="I498" s="14" t="s">
        <v>143</v>
      </c>
      <c r="J498" s="63">
        <v>44961</v>
      </c>
      <c r="K498" s="63">
        <v>45111</v>
      </c>
      <c r="L498" s="14" t="s">
        <v>2292</v>
      </c>
      <c r="M498" s="14" t="s">
        <v>378</v>
      </c>
      <c r="N498" s="38" t="s">
        <v>2764</v>
      </c>
      <c r="O498" s="14" t="s">
        <v>2424</v>
      </c>
      <c r="P498" s="28">
        <v>15</v>
      </c>
      <c r="Q498" s="28">
        <v>15</v>
      </c>
      <c r="R498" s="28"/>
      <c r="S498" s="69">
        <v>2</v>
      </c>
      <c r="T498" s="69">
        <v>312</v>
      </c>
      <c r="U498" s="69">
        <v>1080</v>
      </c>
      <c r="V498" s="69">
        <v>0</v>
      </c>
      <c r="W498" s="69">
        <v>73</v>
      </c>
      <c r="X498" s="69">
        <v>273</v>
      </c>
      <c r="Y498" s="38" t="s">
        <v>2760</v>
      </c>
      <c r="Z498" s="38" t="s">
        <v>2761</v>
      </c>
    </row>
    <row r="499" s="1" customFormat="1" ht="84" customHeight="1" spans="1:26">
      <c r="A499" s="24">
        <v>472</v>
      </c>
      <c r="B499" s="14" t="s">
        <v>2285</v>
      </c>
      <c r="C499" s="14" t="s">
        <v>2286</v>
      </c>
      <c r="D499" s="14" t="s">
        <v>2287</v>
      </c>
      <c r="E499" s="14" t="s">
        <v>374</v>
      </c>
      <c r="F499" s="14" t="s">
        <v>415</v>
      </c>
      <c r="G499" s="20" t="s">
        <v>2765</v>
      </c>
      <c r="H499" s="14" t="s">
        <v>2766</v>
      </c>
      <c r="I499" s="14" t="s">
        <v>143</v>
      </c>
      <c r="J499" s="63">
        <v>44961</v>
      </c>
      <c r="K499" s="63">
        <v>45234</v>
      </c>
      <c r="L499" s="14" t="s">
        <v>2292</v>
      </c>
      <c r="M499" s="14" t="s">
        <v>378</v>
      </c>
      <c r="N499" s="38" t="s">
        <v>2767</v>
      </c>
      <c r="O499" s="14" t="s">
        <v>2768</v>
      </c>
      <c r="P499" s="28">
        <v>20.4</v>
      </c>
      <c r="Q499" s="28">
        <v>20.4</v>
      </c>
      <c r="R499" s="28"/>
      <c r="S499" s="69">
        <v>1</v>
      </c>
      <c r="T499" s="69">
        <v>255</v>
      </c>
      <c r="U499" s="69">
        <v>841</v>
      </c>
      <c r="V499" s="69">
        <v>0</v>
      </c>
      <c r="W499" s="69">
        <v>60</v>
      </c>
      <c r="X499" s="69">
        <v>232</v>
      </c>
      <c r="Y499" s="38" t="s">
        <v>2769</v>
      </c>
      <c r="Z499" s="38" t="s">
        <v>2761</v>
      </c>
    </row>
    <row r="500" s="1" customFormat="1" ht="94" customHeight="1" spans="1:26">
      <c r="A500" s="24">
        <v>473</v>
      </c>
      <c r="B500" s="14" t="s">
        <v>2285</v>
      </c>
      <c r="C500" s="14" t="s">
        <v>2286</v>
      </c>
      <c r="D500" s="14" t="s">
        <v>2287</v>
      </c>
      <c r="E500" s="14" t="s">
        <v>374</v>
      </c>
      <c r="F500" s="14" t="s">
        <v>2770</v>
      </c>
      <c r="G500" s="20" t="s">
        <v>2771</v>
      </c>
      <c r="H500" s="14" t="s">
        <v>2772</v>
      </c>
      <c r="I500" s="14" t="s">
        <v>1084</v>
      </c>
      <c r="J500" s="63">
        <v>44869</v>
      </c>
      <c r="K500" s="63">
        <v>45020</v>
      </c>
      <c r="L500" s="14" t="s">
        <v>2292</v>
      </c>
      <c r="M500" s="14" t="s">
        <v>378</v>
      </c>
      <c r="N500" s="38" t="s">
        <v>2773</v>
      </c>
      <c r="O500" s="14" t="s">
        <v>2774</v>
      </c>
      <c r="P500" s="28">
        <v>27.75</v>
      </c>
      <c r="Q500" s="28">
        <v>27.75</v>
      </c>
      <c r="R500" s="28"/>
      <c r="S500" s="69">
        <v>1</v>
      </c>
      <c r="T500" s="69">
        <v>495</v>
      </c>
      <c r="U500" s="69">
        <v>1942</v>
      </c>
      <c r="V500" s="69">
        <v>0</v>
      </c>
      <c r="W500" s="69">
        <v>138</v>
      </c>
      <c r="X500" s="69">
        <v>444</v>
      </c>
      <c r="Y500" s="38" t="s">
        <v>2775</v>
      </c>
      <c r="Z500" s="38" t="s">
        <v>2761</v>
      </c>
    </row>
    <row r="501" s="1" customFormat="1" ht="107" customHeight="1" spans="1:26">
      <c r="A501" s="24">
        <v>474</v>
      </c>
      <c r="B501" s="14" t="s">
        <v>2285</v>
      </c>
      <c r="C501" s="14" t="s">
        <v>2286</v>
      </c>
      <c r="D501" s="14" t="s">
        <v>2287</v>
      </c>
      <c r="E501" s="14" t="s">
        <v>374</v>
      </c>
      <c r="F501" s="14" t="s">
        <v>2776</v>
      </c>
      <c r="G501" s="20" t="s">
        <v>2777</v>
      </c>
      <c r="H501" s="14" t="s">
        <v>2778</v>
      </c>
      <c r="I501" s="14" t="s">
        <v>349</v>
      </c>
      <c r="J501" s="63">
        <v>44899</v>
      </c>
      <c r="K501" s="63">
        <v>45020</v>
      </c>
      <c r="L501" s="14" t="s">
        <v>2292</v>
      </c>
      <c r="M501" s="14" t="s">
        <v>378</v>
      </c>
      <c r="N501" s="38" t="s">
        <v>2779</v>
      </c>
      <c r="O501" s="14" t="s">
        <v>2780</v>
      </c>
      <c r="P501" s="28">
        <v>4.5</v>
      </c>
      <c r="Q501" s="28">
        <v>4.5</v>
      </c>
      <c r="R501" s="28"/>
      <c r="S501" s="69">
        <v>1</v>
      </c>
      <c r="T501" s="69">
        <v>105</v>
      </c>
      <c r="U501" s="69">
        <v>469</v>
      </c>
      <c r="V501" s="69">
        <v>0</v>
      </c>
      <c r="W501" s="69">
        <v>20</v>
      </c>
      <c r="X501" s="69">
        <v>59</v>
      </c>
      <c r="Y501" s="38" t="s">
        <v>2781</v>
      </c>
      <c r="Z501" s="38" t="s">
        <v>2761</v>
      </c>
    </row>
    <row r="502" s="1" customFormat="1" ht="91" customHeight="1" spans="1:26">
      <c r="A502" s="24">
        <v>475</v>
      </c>
      <c r="B502" s="14" t="s">
        <v>2285</v>
      </c>
      <c r="C502" s="29" t="s">
        <v>2286</v>
      </c>
      <c r="D502" s="14" t="s">
        <v>2287</v>
      </c>
      <c r="E502" s="14" t="s">
        <v>237</v>
      </c>
      <c r="F502" s="14" t="s">
        <v>2782</v>
      </c>
      <c r="G502" s="20" t="s">
        <v>2783</v>
      </c>
      <c r="H502" s="14" t="s">
        <v>2784</v>
      </c>
      <c r="I502" s="14" t="s">
        <v>83</v>
      </c>
      <c r="J502" s="39">
        <v>44987</v>
      </c>
      <c r="K502" s="39">
        <v>45169</v>
      </c>
      <c r="L502" s="14" t="s">
        <v>84</v>
      </c>
      <c r="M502" s="14" t="s">
        <v>242</v>
      </c>
      <c r="N502" s="38" t="s">
        <v>2785</v>
      </c>
      <c r="O502" s="14" t="s">
        <v>2786</v>
      </c>
      <c r="P502" s="28">
        <v>20</v>
      </c>
      <c r="Q502" s="28">
        <v>20</v>
      </c>
      <c r="R502" s="28"/>
      <c r="S502" s="69">
        <v>1</v>
      </c>
      <c r="T502" s="69">
        <v>59</v>
      </c>
      <c r="U502" s="69">
        <v>189</v>
      </c>
      <c r="V502" s="69">
        <v>0</v>
      </c>
      <c r="W502" s="69">
        <v>59</v>
      </c>
      <c r="X502" s="69">
        <v>189</v>
      </c>
      <c r="Y502" s="38" t="s">
        <v>2787</v>
      </c>
      <c r="Z502" s="38" t="s">
        <v>2788</v>
      </c>
    </row>
    <row r="503" s="1" customFormat="1" ht="80" customHeight="1" spans="1:26">
      <c r="A503" s="24">
        <v>476</v>
      </c>
      <c r="B503" s="14" t="s">
        <v>2285</v>
      </c>
      <c r="C503" s="29" t="s">
        <v>2286</v>
      </c>
      <c r="D503" s="14" t="s">
        <v>2287</v>
      </c>
      <c r="E503" s="14" t="s">
        <v>237</v>
      </c>
      <c r="F503" s="14" t="s">
        <v>2789</v>
      </c>
      <c r="G503" s="20" t="s">
        <v>2790</v>
      </c>
      <c r="H503" s="14" t="s">
        <v>2791</v>
      </c>
      <c r="I503" s="25" t="s">
        <v>83</v>
      </c>
      <c r="J503" s="39">
        <v>44988</v>
      </c>
      <c r="K503" s="39">
        <v>45169</v>
      </c>
      <c r="L503" s="14" t="s">
        <v>2292</v>
      </c>
      <c r="M503" s="14" t="s">
        <v>242</v>
      </c>
      <c r="N503" s="38" t="s">
        <v>2792</v>
      </c>
      <c r="O503" s="14" t="s">
        <v>2793</v>
      </c>
      <c r="P503" s="28">
        <v>24</v>
      </c>
      <c r="Q503" s="28">
        <v>24</v>
      </c>
      <c r="R503" s="28"/>
      <c r="S503" s="69">
        <v>1</v>
      </c>
      <c r="T503" s="69">
        <v>48</v>
      </c>
      <c r="U503" s="69">
        <v>118</v>
      </c>
      <c r="V503" s="69">
        <v>0</v>
      </c>
      <c r="W503" s="69">
        <v>48</v>
      </c>
      <c r="X503" s="69">
        <v>118</v>
      </c>
      <c r="Y503" s="38" t="s">
        <v>2794</v>
      </c>
      <c r="Z503" s="38" t="s">
        <v>2795</v>
      </c>
    </row>
    <row r="504" s="1" customFormat="1" ht="84" customHeight="1" spans="1:26">
      <c r="A504" s="24">
        <v>477</v>
      </c>
      <c r="B504" s="14" t="s">
        <v>2285</v>
      </c>
      <c r="C504" s="14" t="s">
        <v>2286</v>
      </c>
      <c r="D504" s="14" t="s">
        <v>2287</v>
      </c>
      <c r="E504" s="14" t="s">
        <v>1441</v>
      </c>
      <c r="F504" s="14" t="s">
        <v>1442</v>
      </c>
      <c r="G504" s="20" t="s">
        <v>2796</v>
      </c>
      <c r="H504" s="14" t="s">
        <v>2797</v>
      </c>
      <c r="I504" s="14" t="s">
        <v>233</v>
      </c>
      <c r="J504" s="39">
        <v>44986</v>
      </c>
      <c r="K504" s="39">
        <v>45261</v>
      </c>
      <c r="L504" s="14" t="s">
        <v>2292</v>
      </c>
      <c r="M504" s="14" t="s">
        <v>2246</v>
      </c>
      <c r="N504" s="38" t="s">
        <v>2798</v>
      </c>
      <c r="O504" s="14" t="s">
        <v>2799</v>
      </c>
      <c r="P504" s="49">
        <v>25.82</v>
      </c>
      <c r="Q504" s="49">
        <v>25.82</v>
      </c>
      <c r="R504" s="28"/>
      <c r="S504" s="69">
        <v>1</v>
      </c>
      <c r="T504" s="69">
        <v>325</v>
      </c>
      <c r="U504" s="69">
        <v>1033</v>
      </c>
      <c r="V504" s="69">
        <v>0</v>
      </c>
      <c r="W504" s="69">
        <v>50</v>
      </c>
      <c r="X504" s="69">
        <v>162</v>
      </c>
      <c r="Y504" s="46" t="s">
        <v>2800</v>
      </c>
      <c r="Z504" s="46" t="s">
        <v>2362</v>
      </c>
    </row>
    <row r="505" s="1" customFormat="1" ht="79" customHeight="1" spans="1:26">
      <c r="A505" s="24">
        <v>478</v>
      </c>
      <c r="B505" s="14" t="s">
        <v>2285</v>
      </c>
      <c r="C505" s="14" t="s">
        <v>2286</v>
      </c>
      <c r="D505" s="14" t="s">
        <v>2287</v>
      </c>
      <c r="E505" s="14" t="s">
        <v>1441</v>
      </c>
      <c r="F505" s="14" t="s">
        <v>1442</v>
      </c>
      <c r="G505" s="20" t="s">
        <v>2801</v>
      </c>
      <c r="H505" s="14" t="s">
        <v>2802</v>
      </c>
      <c r="I505" s="14" t="s">
        <v>233</v>
      </c>
      <c r="J505" s="39">
        <v>44927</v>
      </c>
      <c r="K505" s="39">
        <v>45261</v>
      </c>
      <c r="L505" s="14" t="s">
        <v>2292</v>
      </c>
      <c r="M505" s="14" t="s">
        <v>2246</v>
      </c>
      <c r="N505" s="38" t="s">
        <v>2803</v>
      </c>
      <c r="O505" s="14" t="s">
        <v>2804</v>
      </c>
      <c r="P505" s="49">
        <v>9.28</v>
      </c>
      <c r="Q505" s="49">
        <v>9.28</v>
      </c>
      <c r="R505" s="28"/>
      <c r="S505" s="69">
        <v>1</v>
      </c>
      <c r="T505" s="69">
        <v>49</v>
      </c>
      <c r="U505" s="69">
        <v>134</v>
      </c>
      <c r="V505" s="69">
        <v>0</v>
      </c>
      <c r="W505" s="69">
        <v>10</v>
      </c>
      <c r="X505" s="69">
        <v>29</v>
      </c>
      <c r="Y505" s="46" t="s">
        <v>2805</v>
      </c>
      <c r="Z505" s="46" t="s">
        <v>2362</v>
      </c>
    </row>
    <row r="506" s="1" customFormat="1" ht="87" customHeight="1" spans="1:26">
      <c r="A506" s="24">
        <v>479</v>
      </c>
      <c r="B506" s="14" t="s">
        <v>2285</v>
      </c>
      <c r="C506" s="14" t="s">
        <v>2286</v>
      </c>
      <c r="D506" s="14" t="s">
        <v>2287</v>
      </c>
      <c r="E506" s="14" t="s">
        <v>1441</v>
      </c>
      <c r="F506" s="14" t="s">
        <v>1442</v>
      </c>
      <c r="G506" s="20" t="s">
        <v>2806</v>
      </c>
      <c r="H506" s="14" t="s">
        <v>2807</v>
      </c>
      <c r="I506" s="14" t="s">
        <v>83</v>
      </c>
      <c r="J506" s="39">
        <v>44927</v>
      </c>
      <c r="K506" s="39">
        <v>45261</v>
      </c>
      <c r="L506" s="14" t="s">
        <v>2292</v>
      </c>
      <c r="M506" s="14" t="s">
        <v>2246</v>
      </c>
      <c r="N506" s="38" t="s">
        <v>2808</v>
      </c>
      <c r="O506" s="14" t="s">
        <v>2809</v>
      </c>
      <c r="P506" s="49">
        <v>14.9</v>
      </c>
      <c r="Q506" s="49">
        <v>14.9</v>
      </c>
      <c r="R506" s="28"/>
      <c r="S506" s="69">
        <v>1</v>
      </c>
      <c r="T506" s="69">
        <v>60</v>
      </c>
      <c r="U506" s="69">
        <v>205</v>
      </c>
      <c r="V506" s="69">
        <v>0</v>
      </c>
      <c r="W506" s="69">
        <v>6</v>
      </c>
      <c r="X506" s="69">
        <v>27</v>
      </c>
      <c r="Y506" s="46" t="s">
        <v>2810</v>
      </c>
      <c r="Z506" s="46" t="s">
        <v>2362</v>
      </c>
    </row>
    <row r="507" s="1" customFormat="1" ht="105" customHeight="1" spans="1:26">
      <c r="A507" s="24">
        <v>480</v>
      </c>
      <c r="B507" s="14" t="s">
        <v>2285</v>
      </c>
      <c r="C507" s="14" t="s">
        <v>2286</v>
      </c>
      <c r="D507" s="19" t="s">
        <v>2287</v>
      </c>
      <c r="E507" s="14" t="s">
        <v>322</v>
      </c>
      <c r="F507" s="14" t="s">
        <v>323</v>
      </c>
      <c r="G507" s="20" t="s">
        <v>2811</v>
      </c>
      <c r="H507" s="14" t="s">
        <v>2812</v>
      </c>
      <c r="I507" s="14" t="s">
        <v>83</v>
      </c>
      <c r="J507" s="39">
        <v>44986</v>
      </c>
      <c r="K507" s="39">
        <v>45078</v>
      </c>
      <c r="L507" s="14" t="s">
        <v>2292</v>
      </c>
      <c r="M507" s="14" t="s">
        <v>326</v>
      </c>
      <c r="N507" s="53" t="s">
        <v>2813</v>
      </c>
      <c r="O507" s="14" t="s">
        <v>2814</v>
      </c>
      <c r="P507" s="28">
        <v>10</v>
      </c>
      <c r="Q507" s="28">
        <v>10</v>
      </c>
      <c r="R507" s="28"/>
      <c r="S507" s="69">
        <v>2</v>
      </c>
      <c r="T507" s="69">
        <v>210</v>
      </c>
      <c r="U507" s="69">
        <v>830</v>
      </c>
      <c r="V507" s="69">
        <v>0</v>
      </c>
      <c r="W507" s="69">
        <v>66</v>
      </c>
      <c r="X507" s="69">
        <v>197</v>
      </c>
      <c r="Y507" s="38" t="s">
        <v>2815</v>
      </c>
      <c r="Z507" s="38" t="s">
        <v>2526</v>
      </c>
    </row>
    <row r="508" s="1" customFormat="1" ht="91" customHeight="1" spans="1:26">
      <c r="A508" s="24">
        <v>481</v>
      </c>
      <c r="B508" s="14" t="s">
        <v>2285</v>
      </c>
      <c r="C508" s="14" t="s">
        <v>2286</v>
      </c>
      <c r="D508" s="123" t="s">
        <v>2287</v>
      </c>
      <c r="E508" s="14" t="s">
        <v>322</v>
      </c>
      <c r="F508" s="14" t="s">
        <v>690</v>
      </c>
      <c r="G508" s="20" t="s">
        <v>2816</v>
      </c>
      <c r="H508" s="14" t="s">
        <v>2817</v>
      </c>
      <c r="I508" s="14" t="s">
        <v>233</v>
      </c>
      <c r="J508" s="39">
        <v>44986</v>
      </c>
      <c r="K508" s="39">
        <v>45200</v>
      </c>
      <c r="L508" s="14" t="s">
        <v>2292</v>
      </c>
      <c r="M508" s="14" t="s">
        <v>326</v>
      </c>
      <c r="N508" s="53" t="s">
        <v>2818</v>
      </c>
      <c r="O508" s="14" t="s">
        <v>2819</v>
      </c>
      <c r="P508" s="14">
        <v>34</v>
      </c>
      <c r="Q508" s="14">
        <v>34</v>
      </c>
      <c r="R508" s="14">
        <v>0</v>
      </c>
      <c r="S508" s="69">
        <v>1</v>
      </c>
      <c r="T508" s="69">
        <v>332</v>
      </c>
      <c r="U508" s="69">
        <v>1121</v>
      </c>
      <c r="V508" s="69">
        <v>0</v>
      </c>
      <c r="W508" s="69">
        <v>86</v>
      </c>
      <c r="X508" s="69">
        <v>264</v>
      </c>
      <c r="Y508" s="38" t="s">
        <v>2820</v>
      </c>
      <c r="Z508" s="38" t="s">
        <v>2302</v>
      </c>
    </row>
    <row r="509" s="1" customFormat="1" ht="104" customHeight="1" spans="1:26">
      <c r="A509" s="24">
        <v>482</v>
      </c>
      <c r="B509" s="14" t="s">
        <v>2285</v>
      </c>
      <c r="C509" s="14" t="s">
        <v>2286</v>
      </c>
      <c r="D509" s="123" t="s">
        <v>2287</v>
      </c>
      <c r="E509" s="14" t="s">
        <v>322</v>
      </c>
      <c r="F509" s="14" t="s">
        <v>690</v>
      </c>
      <c r="G509" s="20" t="s">
        <v>2821</v>
      </c>
      <c r="H509" s="14" t="s">
        <v>2822</v>
      </c>
      <c r="I509" s="14" t="s">
        <v>83</v>
      </c>
      <c r="J509" s="39">
        <v>44986</v>
      </c>
      <c r="K509" s="39">
        <v>45047</v>
      </c>
      <c r="L509" s="14" t="s">
        <v>2292</v>
      </c>
      <c r="M509" s="14" t="s">
        <v>326</v>
      </c>
      <c r="N509" s="53" t="s">
        <v>2823</v>
      </c>
      <c r="O509" s="40" t="s">
        <v>2824</v>
      </c>
      <c r="P509" s="14">
        <v>16</v>
      </c>
      <c r="Q509" s="14">
        <v>16</v>
      </c>
      <c r="R509" s="14">
        <v>0</v>
      </c>
      <c r="S509" s="69">
        <v>1</v>
      </c>
      <c r="T509" s="69">
        <v>112</v>
      </c>
      <c r="U509" s="69">
        <v>433</v>
      </c>
      <c r="V509" s="69">
        <v>0</v>
      </c>
      <c r="W509" s="69">
        <v>61</v>
      </c>
      <c r="X509" s="69">
        <v>209</v>
      </c>
      <c r="Y509" s="38" t="s">
        <v>2825</v>
      </c>
      <c r="Z509" s="38" t="s">
        <v>2302</v>
      </c>
    </row>
    <row r="510" s="1" customFormat="1" ht="88" customHeight="1" spans="1:26">
      <c r="A510" s="24">
        <v>483</v>
      </c>
      <c r="B510" s="14" t="s">
        <v>2285</v>
      </c>
      <c r="C510" s="14" t="s">
        <v>2286</v>
      </c>
      <c r="D510" s="19" t="s">
        <v>2287</v>
      </c>
      <c r="E510" s="14" t="s">
        <v>322</v>
      </c>
      <c r="F510" s="14" t="s">
        <v>2826</v>
      </c>
      <c r="G510" s="20" t="s">
        <v>2827</v>
      </c>
      <c r="H510" s="14" t="s">
        <v>2828</v>
      </c>
      <c r="I510" s="14" t="s">
        <v>83</v>
      </c>
      <c r="J510" s="39" t="s">
        <v>2310</v>
      </c>
      <c r="K510" s="39" t="s">
        <v>2340</v>
      </c>
      <c r="L510" s="14" t="s">
        <v>2292</v>
      </c>
      <c r="M510" s="14" t="s">
        <v>326</v>
      </c>
      <c r="N510" s="53" t="s">
        <v>2829</v>
      </c>
      <c r="O510" s="14" t="s">
        <v>2830</v>
      </c>
      <c r="P510" s="28">
        <v>28</v>
      </c>
      <c r="Q510" s="28">
        <v>28</v>
      </c>
      <c r="R510" s="28"/>
      <c r="S510" s="69">
        <v>1</v>
      </c>
      <c r="T510" s="69">
        <v>553</v>
      </c>
      <c r="U510" s="69">
        <v>2038</v>
      </c>
      <c r="V510" s="69">
        <v>0</v>
      </c>
      <c r="W510" s="69">
        <v>133</v>
      </c>
      <c r="X510" s="69">
        <v>445</v>
      </c>
      <c r="Y510" s="38" t="s">
        <v>2831</v>
      </c>
      <c r="Z510" s="38" t="s">
        <v>2526</v>
      </c>
    </row>
    <row r="511" s="1" customFormat="1" ht="80" customHeight="1" spans="1:26">
      <c r="A511" s="24">
        <v>484</v>
      </c>
      <c r="B511" s="14" t="s">
        <v>2285</v>
      </c>
      <c r="C511" s="14" t="s">
        <v>2286</v>
      </c>
      <c r="D511" s="14" t="s">
        <v>2287</v>
      </c>
      <c r="E511" s="14" t="s">
        <v>322</v>
      </c>
      <c r="F511" s="14" t="s">
        <v>977</v>
      </c>
      <c r="G511" s="20" t="s">
        <v>2832</v>
      </c>
      <c r="H511" s="14" t="s">
        <v>2833</v>
      </c>
      <c r="I511" s="14" t="s">
        <v>83</v>
      </c>
      <c r="J511" s="39">
        <v>44986</v>
      </c>
      <c r="K511" s="39">
        <v>45139</v>
      </c>
      <c r="L511" s="14" t="s">
        <v>2292</v>
      </c>
      <c r="M511" s="14" t="s">
        <v>326</v>
      </c>
      <c r="N511" s="53" t="s">
        <v>2834</v>
      </c>
      <c r="O511" s="14" t="s">
        <v>2835</v>
      </c>
      <c r="P511" s="14">
        <v>7</v>
      </c>
      <c r="Q511" s="14">
        <v>7</v>
      </c>
      <c r="R511" s="14"/>
      <c r="S511" s="69">
        <v>1</v>
      </c>
      <c r="T511" s="69">
        <v>160</v>
      </c>
      <c r="U511" s="69">
        <v>560</v>
      </c>
      <c r="V511" s="69">
        <v>0</v>
      </c>
      <c r="W511" s="69">
        <v>40</v>
      </c>
      <c r="X511" s="69">
        <v>125</v>
      </c>
      <c r="Y511" s="38" t="s">
        <v>2836</v>
      </c>
      <c r="Z511" s="38" t="s">
        <v>2302</v>
      </c>
    </row>
    <row r="512" s="1" customFormat="1" ht="88" customHeight="1" spans="1:26">
      <c r="A512" s="24">
        <v>485</v>
      </c>
      <c r="B512" s="14" t="s">
        <v>2285</v>
      </c>
      <c r="C512" s="14" t="s">
        <v>2286</v>
      </c>
      <c r="D512" s="14" t="s">
        <v>2287</v>
      </c>
      <c r="E512" s="14" t="s">
        <v>651</v>
      </c>
      <c r="F512" s="14" t="s">
        <v>2837</v>
      </c>
      <c r="G512" s="20" t="s">
        <v>2838</v>
      </c>
      <c r="H512" s="14" t="s">
        <v>2839</v>
      </c>
      <c r="I512" s="14" t="s">
        <v>2840</v>
      </c>
      <c r="J512" s="29" t="s">
        <v>208</v>
      </c>
      <c r="K512" s="29" t="s">
        <v>164</v>
      </c>
      <c r="L512" s="27" t="s">
        <v>2292</v>
      </c>
      <c r="M512" s="27" t="s">
        <v>1993</v>
      </c>
      <c r="N512" s="38" t="s">
        <v>2841</v>
      </c>
      <c r="O512" s="14" t="s">
        <v>2842</v>
      </c>
      <c r="P512" s="28">
        <v>10.6</v>
      </c>
      <c r="Q512" s="28">
        <v>10.6</v>
      </c>
      <c r="R512" s="28"/>
      <c r="S512" s="69">
        <v>1</v>
      </c>
      <c r="T512" s="69">
        <v>230</v>
      </c>
      <c r="U512" s="69">
        <v>935</v>
      </c>
      <c r="V512" s="69">
        <v>0</v>
      </c>
      <c r="W512" s="69">
        <v>52</v>
      </c>
      <c r="X512" s="69">
        <v>136</v>
      </c>
      <c r="Y512" s="46" t="s">
        <v>2843</v>
      </c>
      <c r="Z512" s="46" t="s">
        <v>2362</v>
      </c>
    </row>
    <row r="513" s="1" customFormat="1" ht="91" customHeight="1" spans="1:26">
      <c r="A513" s="24">
        <v>486</v>
      </c>
      <c r="B513" s="14" t="s">
        <v>2285</v>
      </c>
      <c r="C513" s="14" t="s">
        <v>2286</v>
      </c>
      <c r="D513" s="14" t="s">
        <v>2287</v>
      </c>
      <c r="E513" s="14" t="s">
        <v>651</v>
      </c>
      <c r="F513" s="14" t="s">
        <v>2837</v>
      </c>
      <c r="G513" s="20" t="s">
        <v>2844</v>
      </c>
      <c r="H513" s="14" t="s">
        <v>2845</v>
      </c>
      <c r="I513" s="14" t="s">
        <v>83</v>
      </c>
      <c r="J513" s="29" t="s">
        <v>208</v>
      </c>
      <c r="K513" s="29" t="s">
        <v>164</v>
      </c>
      <c r="L513" s="27" t="s">
        <v>2292</v>
      </c>
      <c r="M513" s="27" t="s">
        <v>1993</v>
      </c>
      <c r="N513" s="38" t="s">
        <v>2846</v>
      </c>
      <c r="O513" s="14" t="s">
        <v>2847</v>
      </c>
      <c r="P513" s="28">
        <v>10.4</v>
      </c>
      <c r="Q513" s="28">
        <v>10.4</v>
      </c>
      <c r="R513" s="28"/>
      <c r="S513" s="69">
        <v>1</v>
      </c>
      <c r="T513" s="69">
        <v>96</v>
      </c>
      <c r="U513" s="69">
        <v>423</v>
      </c>
      <c r="V513" s="69">
        <v>0</v>
      </c>
      <c r="W513" s="69">
        <v>29</v>
      </c>
      <c r="X513" s="69">
        <v>96</v>
      </c>
      <c r="Y513" s="46" t="s">
        <v>2848</v>
      </c>
      <c r="Z513" s="46" t="s">
        <v>2362</v>
      </c>
    </row>
    <row r="514" s="1" customFormat="1" ht="102" customHeight="1" spans="1:26">
      <c r="A514" s="24">
        <v>487</v>
      </c>
      <c r="B514" s="14" t="s">
        <v>2285</v>
      </c>
      <c r="C514" s="14" t="s">
        <v>2286</v>
      </c>
      <c r="D514" s="14" t="s">
        <v>2287</v>
      </c>
      <c r="E514" s="14" t="s">
        <v>651</v>
      </c>
      <c r="F514" s="14" t="s">
        <v>2837</v>
      </c>
      <c r="G514" s="20" t="s">
        <v>2849</v>
      </c>
      <c r="H514" s="14" t="s">
        <v>2850</v>
      </c>
      <c r="I514" s="14" t="s">
        <v>83</v>
      </c>
      <c r="J514" s="29" t="s">
        <v>208</v>
      </c>
      <c r="K514" s="29" t="s">
        <v>164</v>
      </c>
      <c r="L514" s="27" t="s">
        <v>2292</v>
      </c>
      <c r="M514" s="27" t="s">
        <v>1993</v>
      </c>
      <c r="N514" s="38" t="s">
        <v>2851</v>
      </c>
      <c r="O514" s="14" t="s">
        <v>2847</v>
      </c>
      <c r="P514" s="28">
        <v>29</v>
      </c>
      <c r="Q514" s="28">
        <v>29</v>
      </c>
      <c r="R514" s="28"/>
      <c r="S514" s="69">
        <v>1</v>
      </c>
      <c r="T514" s="69">
        <v>326</v>
      </c>
      <c r="U514" s="69">
        <v>1349</v>
      </c>
      <c r="V514" s="69">
        <v>0</v>
      </c>
      <c r="W514" s="69">
        <v>68</v>
      </c>
      <c r="X514" s="69">
        <v>176</v>
      </c>
      <c r="Y514" s="46" t="s">
        <v>2852</v>
      </c>
      <c r="Z514" s="46" t="s">
        <v>2362</v>
      </c>
    </row>
    <row r="515" s="1" customFormat="1" ht="114" customHeight="1" spans="1:26">
      <c r="A515" s="24">
        <v>488</v>
      </c>
      <c r="B515" s="14" t="s">
        <v>2285</v>
      </c>
      <c r="C515" s="14" t="s">
        <v>2286</v>
      </c>
      <c r="D515" s="14" t="s">
        <v>2287</v>
      </c>
      <c r="E515" s="14" t="s">
        <v>651</v>
      </c>
      <c r="F515" s="14" t="s">
        <v>2853</v>
      </c>
      <c r="G515" s="20" t="s">
        <v>2854</v>
      </c>
      <c r="H515" s="14" t="s">
        <v>2855</v>
      </c>
      <c r="I515" s="14" t="s">
        <v>2840</v>
      </c>
      <c r="J515" s="29" t="s">
        <v>208</v>
      </c>
      <c r="K515" s="29" t="s">
        <v>164</v>
      </c>
      <c r="L515" s="27" t="s">
        <v>2292</v>
      </c>
      <c r="M515" s="27" t="s">
        <v>1993</v>
      </c>
      <c r="N515" s="38" t="s">
        <v>2856</v>
      </c>
      <c r="O515" s="14" t="s">
        <v>2857</v>
      </c>
      <c r="P515" s="28">
        <v>45</v>
      </c>
      <c r="Q515" s="28">
        <v>45</v>
      </c>
      <c r="R515" s="28"/>
      <c r="S515" s="69">
        <v>1</v>
      </c>
      <c r="T515" s="69">
        <v>433</v>
      </c>
      <c r="U515" s="69">
        <v>1606</v>
      </c>
      <c r="V515" s="69">
        <v>0</v>
      </c>
      <c r="W515" s="69">
        <v>89</v>
      </c>
      <c r="X515" s="69">
        <v>318</v>
      </c>
      <c r="Y515" s="46" t="s">
        <v>2858</v>
      </c>
      <c r="Z515" s="46" t="s">
        <v>2362</v>
      </c>
    </row>
    <row r="516" s="1" customFormat="1" ht="90" customHeight="1" spans="1:26">
      <c r="A516" s="24">
        <v>489</v>
      </c>
      <c r="B516" s="19" t="s">
        <v>2285</v>
      </c>
      <c r="C516" s="14" t="s">
        <v>2286</v>
      </c>
      <c r="D516" s="14" t="s">
        <v>2287</v>
      </c>
      <c r="E516" s="14" t="s">
        <v>330</v>
      </c>
      <c r="F516" s="14" t="s">
        <v>339</v>
      </c>
      <c r="G516" s="20" t="s">
        <v>2859</v>
      </c>
      <c r="H516" s="14" t="s">
        <v>2860</v>
      </c>
      <c r="I516" s="14" t="s">
        <v>162</v>
      </c>
      <c r="J516" s="39">
        <v>44927</v>
      </c>
      <c r="K516" s="39">
        <v>45261</v>
      </c>
      <c r="L516" s="14" t="s">
        <v>2292</v>
      </c>
      <c r="M516" s="14" t="s">
        <v>334</v>
      </c>
      <c r="N516" s="38" t="s">
        <v>2861</v>
      </c>
      <c r="O516" s="40" t="s">
        <v>2862</v>
      </c>
      <c r="P516" s="28">
        <v>8</v>
      </c>
      <c r="Q516" s="28">
        <v>8</v>
      </c>
      <c r="R516" s="28"/>
      <c r="S516" s="69">
        <v>1</v>
      </c>
      <c r="T516" s="69">
        <v>185</v>
      </c>
      <c r="U516" s="69">
        <v>646</v>
      </c>
      <c r="V516" s="69">
        <v>1</v>
      </c>
      <c r="W516" s="69">
        <v>30</v>
      </c>
      <c r="X516" s="69">
        <v>95</v>
      </c>
      <c r="Y516" s="38" t="s">
        <v>2863</v>
      </c>
      <c r="Z516" s="53" t="s">
        <v>2302</v>
      </c>
    </row>
    <row r="517" s="1" customFormat="1" ht="76" customHeight="1" spans="1:26">
      <c r="A517" s="24">
        <v>490</v>
      </c>
      <c r="B517" s="14" t="s">
        <v>2285</v>
      </c>
      <c r="C517" s="14" t="s">
        <v>2286</v>
      </c>
      <c r="D517" s="14" t="s">
        <v>2287</v>
      </c>
      <c r="E517" s="14" t="s">
        <v>330</v>
      </c>
      <c r="F517" s="14" t="s">
        <v>2864</v>
      </c>
      <c r="G517" s="20" t="s">
        <v>2865</v>
      </c>
      <c r="H517" s="14" t="s">
        <v>2866</v>
      </c>
      <c r="I517" s="14" t="s">
        <v>83</v>
      </c>
      <c r="J517" s="39">
        <v>44927</v>
      </c>
      <c r="K517" s="39">
        <v>45261</v>
      </c>
      <c r="L517" s="14" t="s">
        <v>2292</v>
      </c>
      <c r="M517" s="14" t="s">
        <v>334</v>
      </c>
      <c r="N517" s="38" t="s">
        <v>2867</v>
      </c>
      <c r="O517" s="14" t="s">
        <v>290</v>
      </c>
      <c r="P517" s="14">
        <v>10</v>
      </c>
      <c r="Q517" s="14">
        <v>10</v>
      </c>
      <c r="R517" s="14"/>
      <c r="S517" s="69">
        <v>1</v>
      </c>
      <c r="T517" s="69">
        <v>65</v>
      </c>
      <c r="U517" s="69">
        <v>242</v>
      </c>
      <c r="V517" s="69">
        <v>0</v>
      </c>
      <c r="W517" s="69">
        <v>20</v>
      </c>
      <c r="X517" s="69">
        <v>75</v>
      </c>
      <c r="Y517" s="38" t="s">
        <v>2868</v>
      </c>
      <c r="Z517" s="53" t="s">
        <v>2302</v>
      </c>
    </row>
    <row r="518" s="1" customFormat="1" ht="88" customHeight="1" spans="1:26">
      <c r="A518" s="24">
        <v>491</v>
      </c>
      <c r="B518" s="19" t="s">
        <v>2285</v>
      </c>
      <c r="C518" s="19" t="s">
        <v>2286</v>
      </c>
      <c r="D518" s="19" t="s">
        <v>2287</v>
      </c>
      <c r="E518" s="31" t="s">
        <v>149</v>
      </c>
      <c r="F518" s="19" t="s">
        <v>511</v>
      </c>
      <c r="G518" s="20" t="s">
        <v>2869</v>
      </c>
      <c r="H518" s="19" t="s">
        <v>2870</v>
      </c>
      <c r="I518" s="31" t="s">
        <v>83</v>
      </c>
      <c r="J518" s="39">
        <v>44866</v>
      </c>
      <c r="K518" s="39">
        <v>45261</v>
      </c>
      <c r="L518" s="14" t="s">
        <v>2292</v>
      </c>
      <c r="M518" s="19" t="s">
        <v>153</v>
      </c>
      <c r="N518" s="53" t="s">
        <v>2871</v>
      </c>
      <c r="O518" s="60" t="s">
        <v>2872</v>
      </c>
      <c r="P518" s="41">
        <v>50</v>
      </c>
      <c r="Q518" s="41">
        <v>50</v>
      </c>
      <c r="R518" s="49"/>
      <c r="S518" s="82">
        <v>2</v>
      </c>
      <c r="T518" s="82">
        <v>500</v>
      </c>
      <c r="U518" s="82">
        <v>1730</v>
      </c>
      <c r="V518" s="82">
        <v>0</v>
      </c>
      <c r="W518" s="82">
        <v>30</v>
      </c>
      <c r="X518" s="82">
        <v>75</v>
      </c>
      <c r="Y518" s="38" t="s">
        <v>2873</v>
      </c>
      <c r="Z518" s="38" t="s">
        <v>2354</v>
      </c>
    </row>
    <row r="519" s="1" customFormat="1" ht="94" customHeight="1" spans="1:26">
      <c r="A519" s="24">
        <v>492</v>
      </c>
      <c r="B519" s="19" t="s">
        <v>2285</v>
      </c>
      <c r="C519" s="19" t="s">
        <v>2286</v>
      </c>
      <c r="D519" s="19" t="s">
        <v>2287</v>
      </c>
      <c r="E519" s="31" t="s">
        <v>149</v>
      </c>
      <c r="F519" s="19" t="s">
        <v>346</v>
      </c>
      <c r="G519" s="20" t="s">
        <v>2874</v>
      </c>
      <c r="H519" s="19" t="s">
        <v>2875</v>
      </c>
      <c r="I519" s="31" t="s">
        <v>349</v>
      </c>
      <c r="J519" s="39">
        <v>44866</v>
      </c>
      <c r="K519" s="39">
        <v>45261</v>
      </c>
      <c r="L519" s="14" t="s">
        <v>2292</v>
      </c>
      <c r="M519" s="19" t="s">
        <v>153</v>
      </c>
      <c r="N519" s="53" t="s">
        <v>2876</v>
      </c>
      <c r="O519" s="60" t="s">
        <v>2877</v>
      </c>
      <c r="P519" s="41">
        <v>4.3</v>
      </c>
      <c r="Q519" s="41">
        <v>4.3</v>
      </c>
      <c r="R519" s="49"/>
      <c r="S519" s="82">
        <v>1</v>
      </c>
      <c r="T519" s="82">
        <v>210</v>
      </c>
      <c r="U519" s="82">
        <v>611</v>
      </c>
      <c r="V519" s="82">
        <v>0</v>
      </c>
      <c r="W519" s="82">
        <v>37</v>
      </c>
      <c r="X519" s="82">
        <v>124</v>
      </c>
      <c r="Y519" s="38" t="s">
        <v>2878</v>
      </c>
      <c r="Z519" s="38" t="s">
        <v>2354</v>
      </c>
    </row>
    <row r="520" s="1" customFormat="1" ht="91" customHeight="1" spans="1:26">
      <c r="A520" s="24">
        <v>493</v>
      </c>
      <c r="B520" s="19" t="s">
        <v>2285</v>
      </c>
      <c r="C520" s="19" t="s">
        <v>2286</v>
      </c>
      <c r="D520" s="19" t="s">
        <v>2287</v>
      </c>
      <c r="E520" s="31" t="s">
        <v>149</v>
      </c>
      <c r="F520" s="19" t="s">
        <v>346</v>
      </c>
      <c r="G520" s="20" t="s">
        <v>2879</v>
      </c>
      <c r="H520" s="19" t="s">
        <v>2880</v>
      </c>
      <c r="I520" s="31" t="s">
        <v>349</v>
      </c>
      <c r="J520" s="39">
        <v>44866</v>
      </c>
      <c r="K520" s="39">
        <v>45261</v>
      </c>
      <c r="L520" s="14" t="s">
        <v>2292</v>
      </c>
      <c r="M520" s="19" t="s">
        <v>153</v>
      </c>
      <c r="N520" s="53" t="s">
        <v>2881</v>
      </c>
      <c r="O520" s="60" t="s">
        <v>2882</v>
      </c>
      <c r="P520" s="41">
        <v>13.7</v>
      </c>
      <c r="Q520" s="41">
        <v>13.7</v>
      </c>
      <c r="R520" s="49"/>
      <c r="S520" s="82">
        <v>1</v>
      </c>
      <c r="T520" s="82">
        <v>310</v>
      </c>
      <c r="U520" s="82">
        <v>1200</v>
      </c>
      <c r="V520" s="82">
        <v>0</v>
      </c>
      <c r="W520" s="82">
        <v>58</v>
      </c>
      <c r="X520" s="82">
        <v>175</v>
      </c>
      <c r="Y520" s="38" t="s">
        <v>2883</v>
      </c>
      <c r="Z520" s="38" t="s">
        <v>2354</v>
      </c>
    </row>
    <row r="521" s="1" customFormat="1" ht="91" customHeight="1" spans="1:26">
      <c r="A521" s="24">
        <v>494</v>
      </c>
      <c r="B521" s="19" t="s">
        <v>2285</v>
      </c>
      <c r="C521" s="19" t="s">
        <v>2286</v>
      </c>
      <c r="D521" s="19" t="s">
        <v>2287</v>
      </c>
      <c r="E521" s="31" t="s">
        <v>149</v>
      </c>
      <c r="F521" s="19" t="s">
        <v>346</v>
      </c>
      <c r="G521" s="20" t="s">
        <v>2884</v>
      </c>
      <c r="H521" s="19" t="s">
        <v>2885</v>
      </c>
      <c r="I521" s="31" t="s">
        <v>83</v>
      </c>
      <c r="J521" s="39">
        <v>44866</v>
      </c>
      <c r="K521" s="39">
        <v>45261</v>
      </c>
      <c r="L521" s="14" t="s">
        <v>2292</v>
      </c>
      <c r="M521" s="14" t="s">
        <v>153</v>
      </c>
      <c r="N521" s="53" t="s">
        <v>2886</v>
      </c>
      <c r="O521" s="60" t="s">
        <v>2872</v>
      </c>
      <c r="P521" s="41">
        <v>17</v>
      </c>
      <c r="Q521" s="41">
        <v>17</v>
      </c>
      <c r="R521" s="49"/>
      <c r="S521" s="82">
        <v>1</v>
      </c>
      <c r="T521" s="82">
        <v>101</v>
      </c>
      <c r="U521" s="82">
        <v>340</v>
      </c>
      <c r="V521" s="82">
        <v>0</v>
      </c>
      <c r="W521" s="82">
        <v>8</v>
      </c>
      <c r="X521" s="82">
        <v>23</v>
      </c>
      <c r="Y521" s="38" t="s">
        <v>2887</v>
      </c>
      <c r="Z521" s="38" t="s">
        <v>2354</v>
      </c>
    </row>
    <row r="522" s="1" customFormat="1" ht="99" customHeight="1" spans="1:26">
      <c r="A522" s="24">
        <v>495</v>
      </c>
      <c r="B522" s="19" t="s">
        <v>2285</v>
      </c>
      <c r="C522" s="19" t="s">
        <v>2286</v>
      </c>
      <c r="D522" s="19" t="s">
        <v>2287</v>
      </c>
      <c r="E522" s="31" t="s">
        <v>149</v>
      </c>
      <c r="F522" s="19" t="s">
        <v>1761</v>
      </c>
      <c r="G522" s="20" t="s">
        <v>2888</v>
      </c>
      <c r="H522" s="19" t="s">
        <v>2889</v>
      </c>
      <c r="I522" s="31" t="s">
        <v>349</v>
      </c>
      <c r="J522" s="39">
        <v>44866</v>
      </c>
      <c r="K522" s="39">
        <v>45261</v>
      </c>
      <c r="L522" s="14" t="s">
        <v>2292</v>
      </c>
      <c r="M522" s="19" t="s">
        <v>153</v>
      </c>
      <c r="N522" s="53" t="s">
        <v>2890</v>
      </c>
      <c r="O522" s="60" t="s">
        <v>2872</v>
      </c>
      <c r="P522" s="41">
        <v>42</v>
      </c>
      <c r="Q522" s="41">
        <v>42</v>
      </c>
      <c r="R522" s="49"/>
      <c r="S522" s="82">
        <v>1</v>
      </c>
      <c r="T522" s="82">
        <v>150</v>
      </c>
      <c r="U522" s="82">
        <v>1200</v>
      </c>
      <c r="V522" s="82">
        <v>0</v>
      </c>
      <c r="W522" s="82">
        <v>42</v>
      </c>
      <c r="X522" s="82">
        <v>116</v>
      </c>
      <c r="Y522" s="38" t="s">
        <v>2891</v>
      </c>
      <c r="Z522" s="38" t="s">
        <v>2354</v>
      </c>
    </row>
    <row r="523" s="1" customFormat="1" ht="115" customHeight="1" spans="1:26">
      <c r="A523" s="24">
        <v>496</v>
      </c>
      <c r="B523" s="14" t="s">
        <v>2285</v>
      </c>
      <c r="C523" s="19" t="s">
        <v>2286</v>
      </c>
      <c r="D523" s="19" t="s">
        <v>2287</v>
      </c>
      <c r="E523" s="14" t="s">
        <v>149</v>
      </c>
      <c r="F523" s="14" t="s">
        <v>677</v>
      </c>
      <c r="G523" s="20" t="s">
        <v>2892</v>
      </c>
      <c r="H523" s="14" t="s">
        <v>2893</v>
      </c>
      <c r="I523" s="14" t="s">
        <v>83</v>
      </c>
      <c r="J523" s="39">
        <v>44866</v>
      </c>
      <c r="K523" s="39">
        <v>45261</v>
      </c>
      <c r="L523" s="14" t="s">
        <v>2292</v>
      </c>
      <c r="M523" s="31" t="s">
        <v>153</v>
      </c>
      <c r="N523" s="38" t="s">
        <v>2894</v>
      </c>
      <c r="O523" s="14" t="s">
        <v>2895</v>
      </c>
      <c r="P523" s="28">
        <v>12.5</v>
      </c>
      <c r="Q523" s="28">
        <v>12.5</v>
      </c>
      <c r="R523" s="49"/>
      <c r="S523" s="82">
        <v>0</v>
      </c>
      <c r="T523" s="82">
        <v>116</v>
      </c>
      <c r="U523" s="82">
        <v>424</v>
      </c>
      <c r="V523" s="82">
        <v>0</v>
      </c>
      <c r="W523" s="82">
        <v>35</v>
      </c>
      <c r="X523" s="82">
        <v>101</v>
      </c>
      <c r="Y523" s="38" t="s">
        <v>2896</v>
      </c>
      <c r="Z523" s="53" t="s">
        <v>2897</v>
      </c>
    </row>
    <row r="524" s="1" customFormat="1" ht="83" customHeight="1" spans="1:26">
      <c r="A524" s="24">
        <v>497</v>
      </c>
      <c r="B524" s="19" t="s">
        <v>2285</v>
      </c>
      <c r="C524" s="19" t="s">
        <v>2286</v>
      </c>
      <c r="D524" s="19" t="s">
        <v>2287</v>
      </c>
      <c r="E524" s="31" t="s">
        <v>149</v>
      </c>
      <c r="F524" s="31" t="s">
        <v>1711</v>
      </c>
      <c r="G524" s="20" t="s">
        <v>2898</v>
      </c>
      <c r="H524" s="19" t="s">
        <v>2899</v>
      </c>
      <c r="I524" s="31" t="s">
        <v>349</v>
      </c>
      <c r="J524" s="39">
        <v>44866</v>
      </c>
      <c r="K524" s="39">
        <v>45261</v>
      </c>
      <c r="L524" s="14" t="s">
        <v>2292</v>
      </c>
      <c r="M524" s="31" t="s">
        <v>153</v>
      </c>
      <c r="N524" s="53" t="s">
        <v>2900</v>
      </c>
      <c r="O524" s="60" t="s">
        <v>2872</v>
      </c>
      <c r="P524" s="41">
        <v>6.4</v>
      </c>
      <c r="Q524" s="41">
        <v>6.4</v>
      </c>
      <c r="R524" s="49"/>
      <c r="S524" s="82">
        <v>1</v>
      </c>
      <c r="T524" s="82">
        <v>150</v>
      </c>
      <c r="U524" s="82">
        <v>416</v>
      </c>
      <c r="V524" s="82">
        <v>0</v>
      </c>
      <c r="W524" s="82">
        <v>14</v>
      </c>
      <c r="X524" s="82">
        <v>40</v>
      </c>
      <c r="Y524" s="38" t="s">
        <v>2901</v>
      </c>
      <c r="Z524" s="38" t="s">
        <v>2354</v>
      </c>
    </row>
    <row r="525" s="1" customFormat="1" ht="80" customHeight="1" spans="1:26">
      <c r="A525" s="24">
        <v>498</v>
      </c>
      <c r="B525" s="19" t="s">
        <v>2285</v>
      </c>
      <c r="C525" s="19" t="s">
        <v>2286</v>
      </c>
      <c r="D525" s="19" t="s">
        <v>2287</v>
      </c>
      <c r="E525" s="31" t="s">
        <v>149</v>
      </c>
      <c r="F525" s="31" t="s">
        <v>1711</v>
      </c>
      <c r="G525" s="20" t="s">
        <v>2902</v>
      </c>
      <c r="H525" s="19" t="s">
        <v>2903</v>
      </c>
      <c r="I525" s="31" t="s">
        <v>233</v>
      </c>
      <c r="J525" s="39">
        <v>44866</v>
      </c>
      <c r="K525" s="39">
        <v>45261</v>
      </c>
      <c r="L525" s="14" t="s">
        <v>2292</v>
      </c>
      <c r="M525" s="31" t="s">
        <v>153</v>
      </c>
      <c r="N525" s="53" t="s">
        <v>2904</v>
      </c>
      <c r="O525" s="60" t="s">
        <v>2905</v>
      </c>
      <c r="P525" s="41">
        <v>8.95</v>
      </c>
      <c r="Q525" s="41">
        <v>8.95</v>
      </c>
      <c r="R525" s="49"/>
      <c r="S525" s="82">
        <v>1</v>
      </c>
      <c r="T525" s="82">
        <v>480</v>
      </c>
      <c r="U525" s="82">
        <v>1762</v>
      </c>
      <c r="V525" s="82">
        <v>0</v>
      </c>
      <c r="W525" s="82">
        <v>37</v>
      </c>
      <c r="X525" s="82">
        <v>105</v>
      </c>
      <c r="Y525" s="38" t="s">
        <v>2906</v>
      </c>
      <c r="Z525" s="38" t="s">
        <v>2354</v>
      </c>
    </row>
    <row r="526" s="1" customFormat="1" ht="72" customHeight="1" spans="1:26">
      <c r="A526" s="24">
        <v>499</v>
      </c>
      <c r="B526" s="14" t="s">
        <v>2285</v>
      </c>
      <c r="C526" s="14" t="s">
        <v>2286</v>
      </c>
      <c r="D526" s="14" t="s">
        <v>2287</v>
      </c>
      <c r="E526" s="19" t="s">
        <v>149</v>
      </c>
      <c r="F526" s="14" t="s">
        <v>354</v>
      </c>
      <c r="G526" s="20" t="s">
        <v>2907</v>
      </c>
      <c r="H526" s="14" t="s">
        <v>2908</v>
      </c>
      <c r="I526" s="14" t="s">
        <v>83</v>
      </c>
      <c r="J526" s="39">
        <v>45017</v>
      </c>
      <c r="K526" s="39">
        <v>45261</v>
      </c>
      <c r="L526" s="14" t="s">
        <v>2292</v>
      </c>
      <c r="M526" s="14" t="s">
        <v>153</v>
      </c>
      <c r="N526" s="38" t="s">
        <v>2909</v>
      </c>
      <c r="O526" s="14" t="s">
        <v>2910</v>
      </c>
      <c r="P526" s="14">
        <v>10</v>
      </c>
      <c r="Q526" s="14">
        <v>10</v>
      </c>
      <c r="R526" s="14"/>
      <c r="S526" s="69">
        <v>2</v>
      </c>
      <c r="T526" s="69">
        <v>400</v>
      </c>
      <c r="U526" s="69">
        <v>1400</v>
      </c>
      <c r="V526" s="69">
        <v>1</v>
      </c>
      <c r="W526" s="69">
        <v>102</v>
      </c>
      <c r="X526" s="69">
        <v>326</v>
      </c>
      <c r="Y526" s="38" t="s">
        <v>2911</v>
      </c>
      <c r="Z526" s="38" t="s">
        <v>2354</v>
      </c>
    </row>
    <row r="527" s="1" customFormat="1" ht="81" customHeight="1" spans="1:26">
      <c r="A527" s="24">
        <v>500</v>
      </c>
      <c r="B527" s="14" t="s">
        <v>2285</v>
      </c>
      <c r="C527" s="14" t="s">
        <v>2286</v>
      </c>
      <c r="D527" s="14" t="s">
        <v>2287</v>
      </c>
      <c r="E527" s="14" t="s">
        <v>488</v>
      </c>
      <c r="F527" s="14" t="s">
        <v>2912</v>
      </c>
      <c r="G527" s="20" t="s">
        <v>2913</v>
      </c>
      <c r="H527" s="14" t="s">
        <v>2914</v>
      </c>
      <c r="I527" s="14" t="s">
        <v>83</v>
      </c>
      <c r="J527" s="39">
        <v>44927</v>
      </c>
      <c r="K527" s="39">
        <v>45261</v>
      </c>
      <c r="L527" s="27" t="s">
        <v>2292</v>
      </c>
      <c r="M527" s="27" t="s">
        <v>1968</v>
      </c>
      <c r="N527" s="38" t="s">
        <v>2915</v>
      </c>
      <c r="O527" s="136" t="s">
        <v>2916</v>
      </c>
      <c r="P527" s="137">
        <v>42</v>
      </c>
      <c r="Q527" s="137">
        <v>42</v>
      </c>
      <c r="R527" s="28"/>
      <c r="S527" s="69">
        <v>1</v>
      </c>
      <c r="T527" s="69">
        <v>35</v>
      </c>
      <c r="U527" s="69">
        <v>150</v>
      </c>
      <c r="V527" s="69">
        <v>0</v>
      </c>
      <c r="W527" s="69">
        <v>35</v>
      </c>
      <c r="X527" s="69">
        <v>150</v>
      </c>
      <c r="Y527" s="38" t="s">
        <v>2917</v>
      </c>
      <c r="Z527" s="38" t="s">
        <v>2702</v>
      </c>
    </row>
    <row r="528" s="1" customFormat="1" ht="73" customHeight="1" spans="1:26">
      <c r="A528" s="24">
        <v>501</v>
      </c>
      <c r="B528" s="14" t="s">
        <v>2285</v>
      </c>
      <c r="C528" s="14" t="s">
        <v>2286</v>
      </c>
      <c r="D528" s="14" t="s">
        <v>2287</v>
      </c>
      <c r="E528" s="14" t="s">
        <v>488</v>
      </c>
      <c r="F528" s="14" t="s">
        <v>2912</v>
      </c>
      <c r="G528" s="20" t="s">
        <v>2918</v>
      </c>
      <c r="H528" s="20" t="s">
        <v>2919</v>
      </c>
      <c r="I528" s="14" t="s">
        <v>83</v>
      </c>
      <c r="J528" s="39">
        <v>44927</v>
      </c>
      <c r="K528" s="39">
        <v>45261</v>
      </c>
      <c r="L528" s="27" t="s">
        <v>2292</v>
      </c>
      <c r="M528" s="27" t="s">
        <v>1968</v>
      </c>
      <c r="N528" s="64" t="s">
        <v>2920</v>
      </c>
      <c r="O528" s="14" t="s">
        <v>2921</v>
      </c>
      <c r="P528" s="28">
        <v>8</v>
      </c>
      <c r="Q528" s="28">
        <v>8</v>
      </c>
      <c r="R528" s="28"/>
      <c r="S528" s="69">
        <v>1</v>
      </c>
      <c r="T528" s="69">
        <v>15</v>
      </c>
      <c r="U528" s="69">
        <v>47</v>
      </c>
      <c r="V528" s="69">
        <v>0</v>
      </c>
      <c r="W528" s="69">
        <v>15</v>
      </c>
      <c r="X528" s="69">
        <v>47</v>
      </c>
      <c r="Y528" s="38" t="s">
        <v>2922</v>
      </c>
      <c r="Z528" s="38" t="s">
        <v>2702</v>
      </c>
    </row>
    <row r="529" s="1" customFormat="1" ht="68" customHeight="1" spans="1:26">
      <c r="A529" s="24">
        <v>502</v>
      </c>
      <c r="B529" s="14" t="s">
        <v>2285</v>
      </c>
      <c r="C529" s="14" t="s">
        <v>2286</v>
      </c>
      <c r="D529" s="14" t="s">
        <v>2287</v>
      </c>
      <c r="E529" s="14" t="s">
        <v>488</v>
      </c>
      <c r="F529" s="14" t="s">
        <v>2923</v>
      </c>
      <c r="G529" s="20" t="s">
        <v>2924</v>
      </c>
      <c r="H529" s="135" t="s">
        <v>2925</v>
      </c>
      <c r="I529" s="14" t="s">
        <v>83</v>
      </c>
      <c r="J529" s="39">
        <v>44927</v>
      </c>
      <c r="K529" s="39">
        <v>45261</v>
      </c>
      <c r="L529" s="27" t="s">
        <v>2292</v>
      </c>
      <c r="M529" s="27" t="s">
        <v>1968</v>
      </c>
      <c r="N529" s="38" t="s">
        <v>2926</v>
      </c>
      <c r="O529" s="14" t="s">
        <v>2551</v>
      </c>
      <c r="P529" s="28">
        <v>34.5</v>
      </c>
      <c r="Q529" s="28">
        <v>34.5</v>
      </c>
      <c r="R529" s="28"/>
      <c r="S529" s="69">
        <v>1</v>
      </c>
      <c r="T529" s="69">
        <v>384</v>
      </c>
      <c r="U529" s="69">
        <v>967</v>
      </c>
      <c r="V529" s="69">
        <v>0</v>
      </c>
      <c r="W529" s="69">
        <v>40</v>
      </c>
      <c r="X529" s="69">
        <v>130</v>
      </c>
      <c r="Y529" s="38" t="s">
        <v>2927</v>
      </c>
      <c r="Z529" s="38" t="s">
        <v>2702</v>
      </c>
    </row>
    <row r="530" s="1" customFormat="1" ht="66" customHeight="1" spans="1:26">
      <c r="A530" s="24">
        <v>503</v>
      </c>
      <c r="B530" s="14" t="s">
        <v>2285</v>
      </c>
      <c r="C530" s="14" t="s">
        <v>2286</v>
      </c>
      <c r="D530" s="14" t="s">
        <v>2287</v>
      </c>
      <c r="E530" s="14" t="s">
        <v>488</v>
      </c>
      <c r="F530" s="14" t="s">
        <v>2923</v>
      </c>
      <c r="G530" s="20" t="s">
        <v>2928</v>
      </c>
      <c r="H530" s="135" t="s">
        <v>2929</v>
      </c>
      <c r="I530" s="14" t="s">
        <v>83</v>
      </c>
      <c r="J530" s="39">
        <v>44927</v>
      </c>
      <c r="K530" s="39">
        <v>45261</v>
      </c>
      <c r="L530" s="27" t="s">
        <v>2292</v>
      </c>
      <c r="M530" s="27" t="s">
        <v>1968</v>
      </c>
      <c r="N530" s="38" t="s">
        <v>2930</v>
      </c>
      <c r="O530" s="14" t="s">
        <v>2931</v>
      </c>
      <c r="P530" s="28">
        <v>10.5</v>
      </c>
      <c r="Q530" s="28">
        <v>10.5</v>
      </c>
      <c r="R530" s="28"/>
      <c r="S530" s="69">
        <v>1</v>
      </c>
      <c r="T530" s="69">
        <v>270</v>
      </c>
      <c r="U530" s="69">
        <v>586</v>
      </c>
      <c r="V530" s="69">
        <v>0</v>
      </c>
      <c r="W530" s="69">
        <v>70</v>
      </c>
      <c r="X530" s="69">
        <v>220</v>
      </c>
      <c r="Y530" s="38" t="s">
        <v>2932</v>
      </c>
      <c r="Z530" s="38" t="s">
        <v>2702</v>
      </c>
    </row>
    <row r="531" s="1" customFormat="1" ht="136" customHeight="1" spans="1:26">
      <c r="A531" s="24">
        <v>504</v>
      </c>
      <c r="B531" s="14" t="s">
        <v>2285</v>
      </c>
      <c r="C531" s="14" t="s">
        <v>2286</v>
      </c>
      <c r="D531" s="14" t="s">
        <v>2287</v>
      </c>
      <c r="E531" s="14" t="s">
        <v>488</v>
      </c>
      <c r="F531" s="14" t="s">
        <v>506</v>
      </c>
      <c r="G531" s="20" t="s">
        <v>2933</v>
      </c>
      <c r="H531" s="14" t="s">
        <v>2934</v>
      </c>
      <c r="I531" s="14" t="s">
        <v>83</v>
      </c>
      <c r="J531" s="39">
        <v>44927</v>
      </c>
      <c r="K531" s="39">
        <v>45261</v>
      </c>
      <c r="L531" s="27" t="s">
        <v>2292</v>
      </c>
      <c r="M531" s="27" t="s">
        <v>1968</v>
      </c>
      <c r="N531" s="38" t="s">
        <v>2935</v>
      </c>
      <c r="O531" s="14" t="s">
        <v>2936</v>
      </c>
      <c r="P531" s="28">
        <v>28</v>
      </c>
      <c r="Q531" s="28">
        <v>28</v>
      </c>
      <c r="R531" s="87"/>
      <c r="S531" s="88">
        <v>1</v>
      </c>
      <c r="T531" s="88">
        <v>214</v>
      </c>
      <c r="U531" s="88">
        <v>542</v>
      </c>
      <c r="V531" s="88">
        <v>0</v>
      </c>
      <c r="W531" s="88">
        <v>66</v>
      </c>
      <c r="X531" s="88">
        <v>159</v>
      </c>
      <c r="Y531" s="38" t="s">
        <v>2937</v>
      </c>
      <c r="Z531" s="38" t="s">
        <v>2938</v>
      </c>
    </row>
    <row r="532" s="1" customFormat="1" ht="70" customHeight="1" spans="1:26">
      <c r="A532" s="24">
        <v>505</v>
      </c>
      <c r="B532" s="14" t="s">
        <v>2285</v>
      </c>
      <c r="C532" s="14" t="s">
        <v>2286</v>
      </c>
      <c r="D532" s="14" t="s">
        <v>2287</v>
      </c>
      <c r="E532" s="14" t="s">
        <v>488</v>
      </c>
      <c r="F532" s="14" t="s">
        <v>2939</v>
      </c>
      <c r="G532" s="20" t="s">
        <v>2940</v>
      </c>
      <c r="H532" s="14" t="s">
        <v>2941</v>
      </c>
      <c r="I532" s="14" t="s">
        <v>83</v>
      </c>
      <c r="J532" s="39">
        <v>44927</v>
      </c>
      <c r="K532" s="39">
        <v>45261</v>
      </c>
      <c r="L532" s="27" t="s">
        <v>2292</v>
      </c>
      <c r="M532" s="27" t="s">
        <v>1968</v>
      </c>
      <c r="N532" s="64" t="s">
        <v>2942</v>
      </c>
      <c r="O532" s="20" t="s">
        <v>2943</v>
      </c>
      <c r="P532" s="28">
        <v>15</v>
      </c>
      <c r="Q532" s="28">
        <v>15</v>
      </c>
      <c r="R532" s="49"/>
      <c r="S532" s="82">
        <v>1</v>
      </c>
      <c r="T532" s="82">
        <v>105</v>
      </c>
      <c r="U532" s="82">
        <v>459</v>
      </c>
      <c r="V532" s="82">
        <v>0</v>
      </c>
      <c r="W532" s="82">
        <v>42</v>
      </c>
      <c r="X532" s="82">
        <v>162</v>
      </c>
      <c r="Y532" s="64" t="s">
        <v>2944</v>
      </c>
      <c r="Z532" s="38" t="s">
        <v>2945</v>
      </c>
    </row>
    <row r="533" s="1" customFormat="1" ht="87" customHeight="1" spans="1:26">
      <c r="A533" s="24">
        <v>506</v>
      </c>
      <c r="B533" s="14" t="s">
        <v>2285</v>
      </c>
      <c r="C533" s="14" t="s">
        <v>2286</v>
      </c>
      <c r="D533" s="14" t="s">
        <v>2287</v>
      </c>
      <c r="E533" s="32" t="s">
        <v>99</v>
      </c>
      <c r="F533" s="33" t="s">
        <v>2946</v>
      </c>
      <c r="G533" s="20" t="s">
        <v>2947</v>
      </c>
      <c r="H533" s="14" t="s">
        <v>2948</v>
      </c>
      <c r="I533" s="14" t="s">
        <v>233</v>
      </c>
      <c r="J533" s="39">
        <v>44987</v>
      </c>
      <c r="K533" s="39">
        <v>45171</v>
      </c>
      <c r="L533" s="14" t="s">
        <v>2292</v>
      </c>
      <c r="M533" s="32" t="s">
        <v>99</v>
      </c>
      <c r="N533" s="38" t="s">
        <v>2949</v>
      </c>
      <c r="O533" s="61" t="s">
        <v>2487</v>
      </c>
      <c r="P533" s="28">
        <v>5</v>
      </c>
      <c r="Q533" s="28">
        <v>5</v>
      </c>
      <c r="R533" s="28"/>
      <c r="S533" s="69">
        <v>1</v>
      </c>
      <c r="T533" s="69">
        <v>230</v>
      </c>
      <c r="U533" s="69">
        <v>721</v>
      </c>
      <c r="V533" s="69">
        <v>0</v>
      </c>
      <c r="W533" s="69">
        <v>42</v>
      </c>
      <c r="X533" s="69">
        <v>180</v>
      </c>
      <c r="Y533" s="38" t="s">
        <v>2950</v>
      </c>
      <c r="Z533" s="38" t="s">
        <v>2951</v>
      </c>
    </row>
    <row r="534" s="1" customFormat="1" ht="82" customHeight="1" spans="1:26">
      <c r="A534" s="24">
        <v>507</v>
      </c>
      <c r="B534" s="14" t="s">
        <v>2285</v>
      </c>
      <c r="C534" s="14" t="s">
        <v>2286</v>
      </c>
      <c r="D534" s="14" t="s">
        <v>2287</v>
      </c>
      <c r="E534" s="32" t="s">
        <v>99</v>
      </c>
      <c r="F534" s="33" t="s">
        <v>2952</v>
      </c>
      <c r="G534" s="20" t="s">
        <v>2953</v>
      </c>
      <c r="H534" s="14" t="s">
        <v>2954</v>
      </c>
      <c r="I534" s="14" t="s">
        <v>83</v>
      </c>
      <c r="J534" s="39">
        <v>44934</v>
      </c>
      <c r="K534" s="39">
        <v>45177</v>
      </c>
      <c r="L534" s="32" t="s">
        <v>2292</v>
      </c>
      <c r="M534" s="32" t="s">
        <v>99</v>
      </c>
      <c r="N534" s="38" t="s">
        <v>2955</v>
      </c>
      <c r="O534" s="61" t="s">
        <v>2956</v>
      </c>
      <c r="P534" s="28">
        <v>36</v>
      </c>
      <c r="Q534" s="28">
        <v>36</v>
      </c>
      <c r="R534" s="28"/>
      <c r="S534" s="69">
        <v>1</v>
      </c>
      <c r="T534" s="69">
        <v>32</v>
      </c>
      <c r="U534" s="69">
        <v>113</v>
      </c>
      <c r="V534" s="69">
        <v>0</v>
      </c>
      <c r="W534" s="69">
        <v>7</v>
      </c>
      <c r="X534" s="69">
        <v>22</v>
      </c>
      <c r="Y534" s="85" t="s">
        <v>2957</v>
      </c>
      <c r="Z534" s="38" t="s">
        <v>2702</v>
      </c>
    </row>
    <row r="535" s="1" customFormat="1" ht="75" customHeight="1" spans="1:26">
      <c r="A535" s="24">
        <v>508</v>
      </c>
      <c r="B535" s="14" t="s">
        <v>2285</v>
      </c>
      <c r="C535" s="14" t="s">
        <v>2286</v>
      </c>
      <c r="D535" s="14" t="s">
        <v>2287</v>
      </c>
      <c r="E535" s="32" t="s">
        <v>99</v>
      </c>
      <c r="F535" s="14" t="s">
        <v>367</v>
      </c>
      <c r="G535" s="20" t="s">
        <v>2958</v>
      </c>
      <c r="H535" s="14" t="s">
        <v>2959</v>
      </c>
      <c r="I535" s="14" t="s">
        <v>2757</v>
      </c>
      <c r="J535" s="39">
        <v>44993</v>
      </c>
      <c r="K535" s="39">
        <v>45177</v>
      </c>
      <c r="L535" s="32" t="s">
        <v>2292</v>
      </c>
      <c r="M535" s="32" t="s">
        <v>99</v>
      </c>
      <c r="N535" s="85" t="s">
        <v>2960</v>
      </c>
      <c r="O535" s="61" t="s">
        <v>2961</v>
      </c>
      <c r="P535" s="28">
        <v>16</v>
      </c>
      <c r="Q535" s="28">
        <v>16</v>
      </c>
      <c r="R535" s="28"/>
      <c r="S535" s="69">
        <v>1</v>
      </c>
      <c r="T535" s="69">
        <v>140</v>
      </c>
      <c r="U535" s="69">
        <v>502</v>
      </c>
      <c r="V535" s="69">
        <v>0</v>
      </c>
      <c r="W535" s="69">
        <v>18</v>
      </c>
      <c r="X535" s="69">
        <v>66</v>
      </c>
      <c r="Y535" s="85" t="s">
        <v>2962</v>
      </c>
      <c r="Z535" s="38" t="s">
        <v>2702</v>
      </c>
    </row>
    <row r="536" s="1" customFormat="1" ht="82" customHeight="1" spans="1:26">
      <c r="A536" s="24">
        <v>509</v>
      </c>
      <c r="B536" s="14" t="s">
        <v>2285</v>
      </c>
      <c r="C536" s="14" t="s">
        <v>2286</v>
      </c>
      <c r="D536" s="14" t="s">
        <v>2287</v>
      </c>
      <c r="E536" s="32" t="s">
        <v>99</v>
      </c>
      <c r="F536" s="33" t="s">
        <v>2963</v>
      </c>
      <c r="G536" s="20" t="s">
        <v>2964</v>
      </c>
      <c r="H536" s="14" t="s">
        <v>2965</v>
      </c>
      <c r="I536" s="14" t="s">
        <v>83</v>
      </c>
      <c r="J536" s="39">
        <v>44934</v>
      </c>
      <c r="K536" s="39">
        <v>45177</v>
      </c>
      <c r="L536" s="32" t="s">
        <v>2292</v>
      </c>
      <c r="M536" s="32" t="s">
        <v>99</v>
      </c>
      <c r="N536" s="85" t="s">
        <v>2966</v>
      </c>
      <c r="O536" s="61" t="s">
        <v>2956</v>
      </c>
      <c r="P536" s="28">
        <v>32.8</v>
      </c>
      <c r="Q536" s="28">
        <v>32.8</v>
      </c>
      <c r="R536" s="28"/>
      <c r="S536" s="69">
        <v>1</v>
      </c>
      <c r="T536" s="69">
        <v>110</v>
      </c>
      <c r="U536" s="69">
        <v>362</v>
      </c>
      <c r="V536" s="69">
        <v>0</v>
      </c>
      <c r="W536" s="69">
        <v>30</v>
      </c>
      <c r="X536" s="69">
        <v>96</v>
      </c>
      <c r="Y536" s="85" t="s">
        <v>2967</v>
      </c>
      <c r="Z536" s="38" t="s">
        <v>2702</v>
      </c>
    </row>
    <row r="537" s="1" customFormat="1" ht="84" customHeight="1" spans="1:26">
      <c r="A537" s="24">
        <v>510</v>
      </c>
      <c r="B537" s="14" t="s">
        <v>2285</v>
      </c>
      <c r="C537" s="14" t="s">
        <v>2286</v>
      </c>
      <c r="D537" s="14" t="s">
        <v>2287</v>
      </c>
      <c r="E537" s="14" t="s">
        <v>158</v>
      </c>
      <c r="F537" s="14" t="s">
        <v>195</v>
      </c>
      <c r="G537" s="20" t="s">
        <v>2968</v>
      </c>
      <c r="H537" s="14" t="s">
        <v>2969</v>
      </c>
      <c r="I537" s="14" t="s">
        <v>83</v>
      </c>
      <c r="J537" s="29" t="s">
        <v>302</v>
      </c>
      <c r="K537" s="29" t="s">
        <v>2970</v>
      </c>
      <c r="L537" s="14" t="s">
        <v>2292</v>
      </c>
      <c r="M537" s="14" t="s">
        <v>166</v>
      </c>
      <c r="N537" s="38" t="s">
        <v>2971</v>
      </c>
      <c r="O537" s="14" t="s">
        <v>2300</v>
      </c>
      <c r="P537" s="28">
        <v>13.5</v>
      </c>
      <c r="Q537" s="28">
        <v>13.5</v>
      </c>
      <c r="R537" s="28"/>
      <c r="S537" s="69">
        <v>1</v>
      </c>
      <c r="T537" s="69">
        <v>46</v>
      </c>
      <c r="U537" s="69">
        <v>167</v>
      </c>
      <c r="V537" s="69"/>
      <c r="W537" s="69">
        <v>8</v>
      </c>
      <c r="X537" s="69">
        <v>28</v>
      </c>
      <c r="Y537" s="38" t="s">
        <v>2416</v>
      </c>
      <c r="Z537" s="38" t="s">
        <v>2354</v>
      </c>
    </row>
    <row r="538" s="1" customFormat="1" ht="91" customHeight="1" spans="1:26">
      <c r="A538" s="24">
        <v>511</v>
      </c>
      <c r="B538" s="14" t="s">
        <v>2285</v>
      </c>
      <c r="C538" s="14" t="s">
        <v>2286</v>
      </c>
      <c r="D538" s="14" t="s">
        <v>2287</v>
      </c>
      <c r="E538" s="14" t="s">
        <v>158</v>
      </c>
      <c r="F538" s="14" t="s">
        <v>195</v>
      </c>
      <c r="G538" s="20" t="s">
        <v>2972</v>
      </c>
      <c r="H538" s="14" t="s">
        <v>2973</v>
      </c>
      <c r="I538" s="14" t="s">
        <v>83</v>
      </c>
      <c r="J538" s="29" t="s">
        <v>302</v>
      </c>
      <c r="K538" s="29" t="s">
        <v>2970</v>
      </c>
      <c r="L538" s="14" t="s">
        <v>2292</v>
      </c>
      <c r="M538" s="14" t="s">
        <v>166</v>
      </c>
      <c r="N538" s="38" t="s">
        <v>2974</v>
      </c>
      <c r="O538" s="14" t="s">
        <v>2300</v>
      </c>
      <c r="P538" s="28">
        <v>36.5</v>
      </c>
      <c r="Q538" s="28">
        <v>36.5</v>
      </c>
      <c r="R538" s="28"/>
      <c r="S538" s="69">
        <v>1</v>
      </c>
      <c r="T538" s="69">
        <v>90</v>
      </c>
      <c r="U538" s="69">
        <v>325</v>
      </c>
      <c r="V538" s="69"/>
      <c r="W538" s="69">
        <v>15</v>
      </c>
      <c r="X538" s="69">
        <v>62</v>
      </c>
      <c r="Y538" s="38" t="s">
        <v>2975</v>
      </c>
      <c r="Z538" s="38" t="s">
        <v>2354</v>
      </c>
    </row>
    <row r="539" s="1" customFormat="1" ht="84" customHeight="1" spans="1:26">
      <c r="A539" s="24">
        <v>512</v>
      </c>
      <c r="B539" s="14" t="s">
        <v>2285</v>
      </c>
      <c r="C539" s="14" t="s">
        <v>2286</v>
      </c>
      <c r="D539" s="14" t="s">
        <v>2287</v>
      </c>
      <c r="E539" s="14" t="s">
        <v>158</v>
      </c>
      <c r="F539" s="14" t="s">
        <v>171</v>
      </c>
      <c r="G539" s="20" t="s">
        <v>2976</v>
      </c>
      <c r="H539" s="14" t="s">
        <v>2977</v>
      </c>
      <c r="I539" s="14" t="s">
        <v>83</v>
      </c>
      <c r="J539" s="29" t="s">
        <v>163</v>
      </c>
      <c r="K539" s="29" t="s">
        <v>302</v>
      </c>
      <c r="L539" s="14" t="s">
        <v>2292</v>
      </c>
      <c r="M539" s="14" t="s">
        <v>166</v>
      </c>
      <c r="N539" s="38" t="s">
        <v>2978</v>
      </c>
      <c r="O539" s="14" t="s">
        <v>2535</v>
      </c>
      <c r="P539" s="44">
        <v>6.5</v>
      </c>
      <c r="Q539" s="44">
        <v>6.5</v>
      </c>
      <c r="R539" s="14"/>
      <c r="S539" s="69">
        <v>1</v>
      </c>
      <c r="T539" s="69">
        <v>36</v>
      </c>
      <c r="U539" s="69">
        <v>135</v>
      </c>
      <c r="V539" s="69"/>
      <c r="W539" s="69">
        <v>7</v>
      </c>
      <c r="X539" s="69">
        <v>35</v>
      </c>
      <c r="Y539" s="38" t="s">
        <v>2979</v>
      </c>
      <c r="Z539" s="38" t="s">
        <v>2354</v>
      </c>
    </row>
    <row r="540" s="1" customFormat="1" ht="91" customHeight="1" spans="1:26">
      <c r="A540" s="24">
        <v>513</v>
      </c>
      <c r="B540" s="14" t="s">
        <v>2285</v>
      </c>
      <c r="C540" s="14" t="s">
        <v>2286</v>
      </c>
      <c r="D540" s="14" t="s">
        <v>2287</v>
      </c>
      <c r="E540" s="14" t="s">
        <v>158</v>
      </c>
      <c r="F540" s="14" t="s">
        <v>2980</v>
      </c>
      <c r="G540" s="20" t="s">
        <v>2981</v>
      </c>
      <c r="H540" s="14" t="s">
        <v>2982</v>
      </c>
      <c r="I540" s="14" t="s">
        <v>162</v>
      </c>
      <c r="J540" s="29" t="s">
        <v>302</v>
      </c>
      <c r="K540" s="29" t="s">
        <v>2340</v>
      </c>
      <c r="L540" s="14" t="s">
        <v>2292</v>
      </c>
      <c r="M540" s="14" t="s">
        <v>166</v>
      </c>
      <c r="N540" s="38" t="s">
        <v>2983</v>
      </c>
      <c r="O540" s="14" t="s">
        <v>2984</v>
      </c>
      <c r="P540" s="44">
        <v>8</v>
      </c>
      <c r="Q540" s="44">
        <v>8</v>
      </c>
      <c r="R540" s="14"/>
      <c r="S540" s="69">
        <v>1</v>
      </c>
      <c r="T540" s="69">
        <v>580</v>
      </c>
      <c r="U540" s="69">
        <v>2782</v>
      </c>
      <c r="V540" s="69">
        <v>1</v>
      </c>
      <c r="W540" s="69">
        <v>115</v>
      </c>
      <c r="X540" s="69">
        <v>420</v>
      </c>
      <c r="Y540" s="38" t="s">
        <v>2985</v>
      </c>
      <c r="Z540" s="38" t="s">
        <v>2354</v>
      </c>
    </row>
    <row r="541" s="1" customFormat="1" ht="81" customHeight="1" spans="1:26">
      <c r="A541" s="24">
        <v>514</v>
      </c>
      <c r="B541" s="14" t="s">
        <v>2285</v>
      </c>
      <c r="C541" s="14" t="s">
        <v>2286</v>
      </c>
      <c r="D541" s="14" t="s">
        <v>2287</v>
      </c>
      <c r="E541" s="14" t="s">
        <v>382</v>
      </c>
      <c r="F541" s="14" t="s">
        <v>2986</v>
      </c>
      <c r="G541" s="20" t="s">
        <v>2987</v>
      </c>
      <c r="H541" s="14" t="s">
        <v>2988</v>
      </c>
      <c r="I541" s="14" t="s">
        <v>83</v>
      </c>
      <c r="J541" s="52">
        <v>44927</v>
      </c>
      <c r="K541" s="52">
        <v>45261</v>
      </c>
      <c r="L541" s="14" t="s">
        <v>2292</v>
      </c>
      <c r="M541" s="14" t="s">
        <v>386</v>
      </c>
      <c r="N541" s="38" t="s">
        <v>2989</v>
      </c>
      <c r="O541" s="14" t="s">
        <v>2990</v>
      </c>
      <c r="P541" s="28">
        <v>20</v>
      </c>
      <c r="Q541" s="28">
        <v>20</v>
      </c>
      <c r="R541" s="28"/>
      <c r="S541" s="69">
        <v>1</v>
      </c>
      <c r="T541" s="69">
        <v>884</v>
      </c>
      <c r="U541" s="69">
        <v>2848</v>
      </c>
      <c r="V541" s="69">
        <v>1</v>
      </c>
      <c r="W541" s="69">
        <v>156</v>
      </c>
      <c r="X541" s="69">
        <v>578</v>
      </c>
      <c r="Y541" s="38" t="s">
        <v>2991</v>
      </c>
      <c r="Z541" s="38" t="s">
        <v>2302</v>
      </c>
    </row>
    <row r="542" s="1" customFormat="1" ht="78" customHeight="1" spans="1:26">
      <c r="A542" s="24">
        <v>515</v>
      </c>
      <c r="B542" s="14" t="s">
        <v>2285</v>
      </c>
      <c r="C542" s="14" t="s">
        <v>2286</v>
      </c>
      <c r="D542" s="14" t="s">
        <v>2287</v>
      </c>
      <c r="E542" s="14" t="s">
        <v>1472</v>
      </c>
      <c r="F542" s="14" t="s">
        <v>2992</v>
      </c>
      <c r="G542" s="20" t="s">
        <v>2993</v>
      </c>
      <c r="H542" s="14" t="s">
        <v>2994</v>
      </c>
      <c r="I542" s="14" t="s">
        <v>83</v>
      </c>
      <c r="J542" s="39">
        <v>44986</v>
      </c>
      <c r="K542" s="39">
        <v>45170</v>
      </c>
      <c r="L542" s="14" t="s">
        <v>2292</v>
      </c>
      <c r="M542" s="14" t="s">
        <v>2203</v>
      </c>
      <c r="N542" s="38" t="s">
        <v>2995</v>
      </c>
      <c r="O542" s="40" t="s">
        <v>2996</v>
      </c>
      <c r="P542" s="28">
        <v>48</v>
      </c>
      <c r="Q542" s="28">
        <v>48</v>
      </c>
      <c r="R542" s="28"/>
      <c r="S542" s="69">
        <v>2</v>
      </c>
      <c r="T542" s="69">
        <v>600</v>
      </c>
      <c r="U542" s="69">
        <v>2100</v>
      </c>
      <c r="V542" s="69"/>
      <c r="W542" s="69">
        <v>57</v>
      </c>
      <c r="X542" s="69">
        <v>228</v>
      </c>
      <c r="Y542" s="38" t="s">
        <v>2997</v>
      </c>
      <c r="Z542" s="38" t="s">
        <v>2354</v>
      </c>
    </row>
    <row r="543" s="1" customFormat="1" ht="75" customHeight="1" spans="1:26">
      <c r="A543" s="24">
        <v>516</v>
      </c>
      <c r="B543" s="14" t="s">
        <v>2285</v>
      </c>
      <c r="C543" s="14" t="s">
        <v>2286</v>
      </c>
      <c r="D543" s="14" t="s">
        <v>2287</v>
      </c>
      <c r="E543" s="14" t="s">
        <v>278</v>
      </c>
      <c r="F543" s="14" t="s">
        <v>1424</v>
      </c>
      <c r="G543" s="20" t="s">
        <v>2998</v>
      </c>
      <c r="H543" s="14" t="s">
        <v>2999</v>
      </c>
      <c r="I543" s="14" t="s">
        <v>83</v>
      </c>
      <c r="J543" s="39">
        <v>45047</v>
      </c>
      <c r="K543" s="39">
        <v>45200</v>
      </c>
      <c r="L543" s="14" t="s">
        <v>2292</v>
      </c>
      <c r="M543" s="14" t="s">
        <v>282</v>
      </c>
      <c r="N543" s="38" t="s">
        <v>3000</v>
      </c>
      <c r="O543" s="40" t="s">
        <v>3001</v>
      </c>
      <c r="P543" s="28">
        <v>53.6</v>
      </c>
      <c r="Q543" s="28">
        <v>53.6</v>
      </c>
      <c r="R543" s="28"/>
      <c r="S543" s="69">
        <v>1</v>
      </c>
      <c r="T543" s="69">
        <v>139</v>
      </c>
      <c r="U543" s="69">
        <v>425</v>
      </c>
      <c r="V543" s="69">
        <v>0</v>
      </c>
      <c r="W543" s="69">
        <v>38</v>
      </c>
      <c r="X543" s="69">
        <v>116</v>
      </c>
      <c r="Y543" s="38" t="s">
        <v>3002</v>
      </c>
      <c r="Z543" s="38" t="s">
        <v>2302</v>
      </c>
    </row>
    <row r="544" s="1" customFormat="1" ht="77" customHeight="1" spans="1:26">
      <c r="A544" s="24">
        <v>517</v>
      </c>
      <c r="B544" s="19" t="s">
        <v>2285</v>
      </c>
      <c r="C544" s="14" t="s">
        <v>2286</v>
      </c>
      <c r="D544" s="19" t="s">
        <v>2287</v>
      </c>
      <c r="E544" s="14" t="s">
        <v>382</v>
      </c>
      <c r="F544" s="14" t="s">
        <v>3003</v>
      </c>
      <c r="G544" s="20" t="s">
        <v>3004</v>
      </c>
      <c r="H544" s="14" t="s">
        <v>3005</v>
      </c>
      <c r="I544" s="14" t="s">
        <v>83</v>
      </c>
      <c r="J544" s="52">
        <v>44927</v>
      </c>
      <c r="K544" s="52">
        <v>45261</v>
      </c>
      <c r="L544" s="14" t="s">
        <v>2292</v>
      </c>
      <c r="M544" s="14" t="s">
        <v>386</v>
      </c>
      <c r="N544" s="38" t="s">
        <v>3006</v>
      </c>
      <c r="O544" s="14" t="s">
        <v>3007</v>
      </c>
      <c r="P544" s="44">
        <v>49</v>
      </c>
      <c r="Q544" s="44">
        <v>49</v>
      </c>
      <c r="R544" s="28"/>
      <c r="S544" s="69">
        <v>2</v>
      </c>
      <c r="T544" s="69">
        <v>1389</v>
      </c>
      <c r="U544" s="69">
        <v>4927</v>
      </c>
      <c r="V544" s="69">
        <v>0</v>
      </c>
      <c r="W544" s="69">
        <v>91</v>
      </c>
      <c r="X544" s="69">
        <v>336</v>
      </c>
      <c r="Y544" s="38" t="s">
        <v>3008</v>
      </c>
      <c r="Z544" s="38" t="s">
        <v>2302</v>
      </c>
    </row>
    <row r="545" s="1" customFormat="1" ht="81" customHeight="1" spans="1:26">
      <c r="A545" s="24">
        <v>518</v>
      </c>
      <c r="B545" s="14" t="s">
        <v>2285</v>
      </c>
      <c r="C545" s="19" t="s">
        <v>2286</v>
      </c>
      <c r="D545" s="19" t="s">
        <v>2287</v>
      </c>
      <c r="E545" s="14" t="s">
        <v>149</v>
      </c>
      <c r="F545" s="14" t="s">
        <v>734</v>
      </c>
      <c r="G545" s="20" t="s">
        <v>3009</v>
      </c>
      <c r="H545" s="14" t="s">
        <v>3010</v>
      </c>
      <c r="I545" s="14" t="s">
        <v>83</v>
      </c>
      <c r="J545" s="39">
        <v>44866</v>
      </c>
      <c r="K545" s="39">
        <v>45261</v>
      </c>
      <c r="L545" s="14" t="s">
        <v>2292</v>
      </c>
      <c r="M545" s="14" t="s">
        <v>153</v>
      </c>
      <c r="N545" s="38" t="s">
        <v>3011</v>
      </c>
      <c r="O545" s="40" t="s">
        <v>3012</v>
      </c>
      <c r="P545" s="44">
        <v>40</v>
      </c>
      <c r="Q545" s="44">
        <v>40</v>
      </c>
      <c r="R545" s="49"/>
      <c r="S545" s="82">
        <v>0</v>
      </c>
      <c r="T545" s="82">
        <v>759</v>
      </c>
      <c r="U545" s="82">
        <v>2415</v>
      </c>
      <c r="V545" s="82">
        <v>0</v>
      </c>
      <c r="W545" s="82">
        <v>111</v>
      </c>
      <c r="X545" s="82">
        <v>328</v>
      </c>
      <c r="Y545" s="38" t="s">
        <v>3013</v>
      </c>
      <c r="Z545" s="53" t="s">
        <v>2897</v>
      </c>
    </row>
    <row r="546" s="1" customFormat="1" ht="84" customHeight="1" spans="1:26">
      <c r="A546" s="24">
        <v>519</v>
      </c>
      <c r="B546" s="14" t="s">
        <v>2285</v>
      </c>
      <c r="C546" s="19" t="s">
        <v>2286</v>
      </c>
      <c r="D546" s="19" t="s">
        <v>2287</v>
      </c>
      <c r="E546" s="14" t="s">
        <v>149</v>
      </c>
      <c r="F546" s="14" t="s">
        <v>346</v>
      </c>
      <c r="G546" s="20" t="s">
        <v>3014</v>
      </c>
      <c r="H546" s="14" t="s">
        <v>3015</v>
      </c>
      <c r="I546" s="14" t="s">
        <v>83</v>
      </c>
      <c r="J546" s="39">
        <v>44866</v>
      </c>
      <c r="K546" s="39">
        <v>45261</v>
      </c>
      <c r="L546" s="14" t="s">
        <v>2292</v>
      </c>
      <c r="M546" s="14" t="s">
        <v>153</v>
      </c>
      <c r="N546" s="38" t="s">
        <v>3016</v>
      </c>
      <c r="O546" s="40" t="s">
        <v>3012</v>
      </c>
      <c r="P546" s="28">
        <v>60</v>
      </c>
      <c r="Q546" s="28">
        <v>60</v>
      </c>
      <c r="R546" s="49"/>
      <c r="S546" s="82">
        <v>0</v>
      </c>
      <c r="T546" s="82">
        <v>230</v>
      </c>
      <c r="U546" s="82">
        <v>820</v>
      </c>
      <c r="V546" s="82">
        <v>0</v>
      </c>
      <c r="W546" s="82">
        <v>39</v>
      </c>
      <c r="X546" s="82">
        <v>142</v>
      </c>
      <c r="Y546" s="38" t="s">
        <v>3017</v>
      </c>
      <c r="Z546" s="53" t="s">
        <v>2897</v>
      </c>
    </row>
    <row r="547" s="1" customFormat="1" ht="91" customHeight="1" spans="1:26">
      <c r="A547" s="24">
        <v>520</v>
      </c>
      <c r="B547" s="14" t="s">
        <v>2285</v>
      </c>
      <c r="C547" s="14" t="s">
        <v>2286</v>
      </c>
      <c r="D547" s="14" t="s">
        <v>2287</v>
      </c>
      <c r="E547" s="121" t="s">
        <v>2218</v>
      </c>
      <c r="F547" s="121" t="s">
        <v>2595</v>
      </c>
      <c r="G547" s="20" t="s">
        <v>3018</v>
      </c>
      <c r="H547" s="122" t="s">
        <v>3019</v>
      </c>
      <c r="I547" s="121" t="s">
        <v>233</v>
      </c>
      <c r="J547" s="39">
        <v>44958</v>
      </c>
      <c r="K547" s="39">
        <v>45047</v>
      </c>
      <c r="L547" s="121" t="s">
        <v>1892</v>
      </c>
      <c r="M547" s="14" t="s">
        <v>2221</v>
      </c>
      <c r="N547" s="38" t="s">
        <v>3020</v>
      </c>
      <c r="O547" s="14" t="s">
        <v>2599</v>
      </c>
      <c r="P547" s="126">
        <v>5</v>
      </c>
      <c r="Q547" s="126">
        <v>5</v>
      </c>
      <c r="R547" s="87"/>
      <c r="S547" s="88">
        <v>1</v>
      </c>
      <c r="T547" s="88">
        <v>377</v>
      </c>
      <c r="U547" s="88">
        <v>1319</v>
      </c>
      <c r="V547" s="88">
        <v>1</v>
      </c>
      <c r="W547" s="88">
        <v>76</v>
      </c>
      <c r="X547" s="88">
        <v>308</v>
      </c>
      <c r="Y547" s="38" t="s">
        <v>2600</v>
      </c>
      <c r="Z547" s="38" t="s">
        <v>2302</v>
      </c>
    </row>
    <row r="548" s="1" customFormat="1" ht="81" customHeight="1" spans="1:26">
      <c r="A548" s="24">
        <v>521</v>
      </c>
      <c r="B548" s="19" t="s">
        <v>2285</v>
      </c>
      <c r="C548" s="14" t="s">
        <v>2286</v>
      </c>
      <c r="D548" s="19" t="s">
        <v>2287</v>
      </c>
      <c r="E548" s="14" t="s">
        <v>382</v>
      </c>
      <c r="F548" s="14" t="s">
        <v>3021</v>
      </c>
      <c r="G548" s="20" t="s">
        <v>3022</v>
      </c>
      <c r="H548" s="14" t="s">
        <v>3023</v>
      </c>
      <c r="I548" s="31" t="s">
        <v>2840</v>
      </c>
      <c r="J548" s="39">
        <v>44866</v>
      </c>
      <c r="K548" s="39">
        <v>45017</v>
      </c>
      <c r="L548" s="14" t="s">
        <v>1892</v>
      </c>
      <c r="M548" s="14" t="s">
        <v>386</v>
      </c>
      <c r="N548" s="38" t="s">
        <v>3024</v>
      </c>
      <c r="O548" s="14" t="s">
        <v>3025</v>
      </c>
      <c r="P548" s="28">
        <v>5</v>
      </c>
      <c r="Q548" s="41">
        <v>5</v>
      </c>
      <c r="R548" s="41"/>
      <c r="S548" s="79">
        <v>1</v>
      </c>
      <c r="T548" s="79">
        <v>125</v>
      </c>
      <c r="U548" s="79">
        <v>396</v>
      </c>
      <c r="V548" s="79">
        <v>0</v>
      </c>
      <c r="W548" s="79">
        <v>32</v>
      </c>
      <c r="X548" s="79">
        <v>128</v>
      </c>
      <c r="Y548" s="38" t="s">
        <v>3026</v>
      </c>
      <c r="Z548" s="38" t="s">
        <v>2354</v>
      </c>
    </row>
    <row r="549" s="1" customFormat="1" ht="79" customHeight="1" spans="1:26">
      <c r="A549" s="24">
        <v>522</v>
      </c>
      <c r="B549" s="14" t="s">
        <v>2285</v>
      </c>
      <c r="C549" s="14" t="s">
        <v>2286</v>
      </c>
      <c r="D549" s="14" t="s">
        <v>2287</v>
      </c>
      <c r="E549" s="14" t="s">
        <v>651</v>
      </c>
      <c r="F549" s="14" t="s">
        <v>1990</v>
      </c>
      <c r="G549" s="20" t="s">
        <v>3027</v>
      </c>
      <c r="H549" s="14" t="s">
        <v>3028</v>
      </c>
      <c r="I549" s="14" t="s">
        <v>83</v>
      </c>
      <c r="J549" s="29" t="s">
        <v>208</v>
      </c>
      <c r="K549" s="29" t="s">
        <v>164</v>
      </c>
      <c r="L549" s="27" t="s">
        <v>1892</v>
      </c>
      <c r="M549" s="27" t="s">
        <v>1993</v>
      </c>
      <c r="N549" s="38" t="s">
        <v>3029</v>
      </c>
      <c r="O549" s="14" t="s">
        <v>2842</v>
      </c>
      <c r="P549" s="28">
        <f>SUM(Q549:R549)</f>
        <v>15.6</v>
      </c>
      <c r="Q549" s="28">
        <v>5</v>
      </c>
      <c r="R549" s="28">
        <v>10.6</v>
      </c>
      <c r="S549" s="69">
        <v>1</v>
      </c>
      <c r="T549" s="69">
        <v>71</v>
      </c>
      <c r="U549" s="69">
        <v>231</v>
      </c>
      <c r="V549" s="69">
        <v>0</v>
      </c>
      <c r="W549" s="69">
        <v>13</v>
      </c>
      <c r="X549" s="69">
        <v>41</v>
      </c>
      <c r="Y549" s="46" t="s">
        <v>3030</v>
      </c>
      <c r="Z549" s="46" t="s">
        <v>2362</v>
      </c>
    </row>
    <row r="550" s="1" customFormat="1" ht="70" customHeight="1" spans="1:26">
      <c r="A550" s="24">
        <v>523</v>
      </c>
      <c r="B550" s="14" t="s">
        <v>2285</v>
      </c>
      <c r="C550" s="14" t="s">
        <v>2286</v>
      </c>
      <c r="D550" s="14" t="s">
        <v>2287</v>
      </c>
      <c r="E550" s="14" t="s">
        <v>633</v>
      </c>
      <c r="F550" s="14" t="s">
        <v>634</v>
      </c>
      <c r="G550" s="20" t="s">
        <v>3031</v>
      </c>
      <c r="H550" s="14" t="s">
        <v>3032</v>
      </c>
      <c r="I550" s="14" t="s">
        <v>83</v>
      </c>
      <c r="J550" s="29" t="s">
        <v>163</v>
      </c>
      <c r="K550" s="29" t="s">
        <v>303</v>
      </c>
      <c r="L550" s="14" t="s">
        <v>165</v>
      </c>
      <c r="M550" s="14" t="s">
        <v>1899</v>
      </c>
      <c r="N550" s="38" t="s">
        <v>3033</v>
      </c>
      <c r="O550" s="14" t="s">
        <v>3034</v>
      </c>
      <c r="P550" s="28">
        <v>25.5</v>
      </c>
      <c r="Q550" s="28">
        <v>25.5</v>
      </c>
      <c r="R550" s="28"/>
      <c r="S550" s="69">
        <v>1</v>
      </c>
      <c r="T550" s="69">
        <v>448</v>
      </c>
      <c r="U550" s="69">
        <v>1648</v>
      </c>
      <c r="V550" s="69">
        <v>1</v>
      </c>
      <c r="W550" s="69">
        <v>95</v>
      </c>
      <c r="X550" s="69">
        <v>350</v>
      </c>
      <c r="Y550" s="55" t="s">
        <v>3035</v>
      </c>
      <c r="Z550" s="55" t="s">
        <v>1903</v>
      </c>
    </row>
    <row r="551" s="1" customFormat="1" ht="70" customHeight="1" spans="1:26">
      <c r="A551" s="24">
        <v>524</v>
      </c>
      <c r="B551" s="14" t="s">
        <v>2285</v>
      </c>
      <c r="C551" s="14" t="s">
        <v>2286</v>
      </c>
      <c r="D551" s="14" t="s">
        <v>2287</v>
      </c>
      <c r="E551" s="14" t="s">
        <v>633</v>
      </c>
      <c r="F551" s="14" t="s">
        <v>634</v>
      </c>
      <c r="G551" s="20" t="s">
        <v>3036</v>
      </c>
      <c r="H551" s="14" t="s">
        <v>3037</v>
      </c>
      <c r="I551" s="14" t="s">
        <v>83</v>
      </c>
      <c r="J551" s="29" t="s">
        <v>163</v>
      </c>
      <c r="K551" s="29" t="s">
        <v>303</v>
      </c>
      <c r="L551" s="14" t="s">
        <v>165</v>
      </c>
      <c r="M551" s="14" t="s">
        <v>1899</v>
      </c>
      <c r="N551" s="38" t="s">
        <v>3038</v>
      </c>
      <c r="O551" s="14" t="s">
        <v>3039</v>
      </c>
      <c r="P551" s="28">
        <v>9.5</v>
      </c>
      <c r="Q551" s="28">
        <v>9.5</v>
      </c>
      <c r="R551" s="28"/>
      <c r="S551" s="69">
        <v>1</v>
      </c>
      <c r="T551" s="69">
        <v>146</v>
      </c>
      <c r="U551" s="69">
        <v>482</v>
      </c>
      <c r="V551" s="69">
        <v>1</v>
      </c>
      <c r="W551" s="69">
        <v>55</v>
      </c>
      <c r="X551" s="69">
        <v>427</v>
      </c>
      <c r="Y551" s="55" t="s">
        <v>3040</v>
      </c>
      <c r="Z551" s="55" t="s">
        <v>1903</v>
      </c>
    </row>
    <row r="552" s="1" customFormat="1" ht="84" customHeight="1" spans="1:26">
      <c r="A552" s="24">
        <v>525</v>
      </c>
      <c r="B552" s="14" t="s">
        <v>2285</v>
      </c>
      <c r="C552" s="14" t="s">
        <v>2286</v>
      </c>
      <c r="D552" s="14" t="s">
        <v>2287</v>
      </c>
      <c r="E552" s="14" t="s">
        <v>633</v>
      </c>
      <c r="F552" s="14" t="s">
        <v>3041</v>
      </c>
      <c r="G552" s="20" t="s">
        <v>3042</v>
      </c>
      <c r="H552" s="14" t="s">
        <v>3043</v>
      </c>
      <c r="I552" s="14" t="s">
        <v>143</v>
      </c>
      <c r="J552" s="29" t="s">
        <v>163</v>
      </c>
      <c r="K552" s="29" t="s">
        <v>303</v>
      </c>
      <c r="L552" s="14" t="s">
        <v>165</v>
      </c>
      <c r="M552" s="14" t="s">
        <v>1899</v>
      </c>
      <c r="N552" s="38" t="s">
        <v>3044</v>
      </c>
      <c r="O552" s="14" t="s">
        <v>3045</v>
      </c>
      <c r="P552" s="28">
        <v>30</v>
      </c>
      <c r="Q552" s="28">
        <v>30</v>
      </c>
      <c r="R552" s="28"/>
      <c r="S552" s="69">
        <v>5</v>
      </c>
      <c r="T552" s="69">
        <v>1868</v>
      </c>
      <c r="U552" s="69">
        <v>8648</v>
      </c>
      <c r="V552" s="69">
        <v>3</v>
      </c>
      <c r="W552" s="69">
        <v>208</v>
      </c>
      <c r="X552" s="69">
        <v>835</v>
      </c>
      <c r="Y552" s="55" t="s">
        <v>3046</v>
      </c>
      <c r="Z552" s="55" t="s">
        <v>2302</v>
      </c>
    </row>
    <row r="553" s="1" customFormat="1" ht="87" customHeight="1" spans="1:26">
      <c r="A553" s="24">
        <v>526</v>
      </c>
      <c r="B553" s="14" t="s">
        <v>2285</v>
      </c>
      <c r="C553" s="14" t="s">
        <v>2286</v>
      </c>
      <c r="D553" s="14" t="s">
        <v>2287</v>
      </c>
      <c r="E553" s="14" t="s">
        <v>633</v>
      </c>
      <c r="F553" s="14" t="s">
        <v>1896</v>
      </c>
      <c r="G553" s="20" t="s">
        <v>3047</v>
      </c>
      <c r="H553" s="14" t="s">
        <v>3048</v>
      </c>
      <c r="I553" s="14" t="s">
        <v>83</v>
      </c>
      <c r="J553" s="29" t="s">
        <v>163</v>
      </c>
      <c r="K553" s="29" t="s">
        <v>303</v>
      </c>
      <c r="L553" s="14" t="s">
        <v>165</v>
      </c>
      <c r="M553" s="14" t="s">
        <v>1899</v>
      </c>
      <c r="N553" s="38" t="s">
        <v>3049</v>
      </c>
      <c r="O553" s="14" t="s">
        <v>3050</v>
      </c>
      <c r="P553" s="28">
        <v>14</v>
      </c>
      <c r="Q553" s="28">
        <v>14</v>
      </c>
      <c r="R553" s="28"/>
      <c r="S553" s="69">
        <v>1</v>
      </c>
      <c r="T553" s="69">
        <v>341</v>
      </c>
      <c r="U553" s="69">
        <v>1283</v>
      </c>
      <c r="V553" s="69">
        <v>1</v>
      </c>
      <c r="W553" s="69">
        <v>45</v>
      </c>
      <c r="X553" s="69">
        <v>166</v>
      </c>
      <c r="Y553" s="55" t="s">
        <v>3051</v>
      </c>
      <c r="Z553" s="55" t="s">
        <v>2302</v>
      </c>
    </row>
    <row r="554" s="1" customFormat="1" ht="24" customHeight="1" spans="1:26">
      <c r="A554" s="24"/>
      <c r="B554" s="19" t="s">
        <v>3052</v>
      </c>
      <c r="C554" s="14"/>
      <c r="D554" s="14"/>
      <c r="E554" s="14"/>
      <c r="F554" s="14"/>
      <c r="G554" s="24"/>
      <c r="H554" s="14"/>
      <c r="I554" s="14"/>
      <c r="J554" s="14"/>
      <c r="K554" s="14"/>
      <c r="L554" s="14"/>
      <c r="M554" s="14"/>
      <c r="N554" s="38"/>
      <c r="O554" s="14"/>
      <c r="P554" s="28">
        <f>SUM(P555:P601)</f>
        <v>1195.5</v>
      </c>
      <c r="Q554" s="28">
        <v>1195.5</v>
      </c>
      <c r="R554" s="28"/>
      <c r="S554" s="69">
        <v>58</v>
      </c>
      <c r="T554" s="69">
        <v>8075</v>
      </c>
      <c r="U554" s="69">
        <v>28557</v>
      </c>
      <c r="V554" s="69">
        <v>21</v>
      </c>
      <c r="W554" s="69">
        <v>1293</v>
      </c>
      <c r="X554" s="69">
        <v>4856</v>
      </c>
      <c r="Y554" s="88"/>
      <c r="Z554" s="38"/>
    </row>
    <row r="555" s="1" customFormat="1" ht="84" customHeight="1" spans="1:26">
      <c r="A555" s="24">
        <v>527</v>
      </c>
      <c r="B555" s="14" t="s">
        <v>2285</v>
      </c>
      <c r="C555" s="14" t="s">
        <v>2286</v>
      </c>
      <c r="D555" s="14" t="s">
        <v>3053</v>
      </c>
      <c r="E555" s="25" t="s">
        <v>204</v>
      </c>
      <c r="F555" s="26" t="s">
        <v>205</v>
      </c>
      <c r="G555" s="20" t="s">
        <v>3054</v>
      </c>
      <c r="H555" s="27" t="s">
        <v>3055</v>
      </c>
      <c r="I555" s="45" t="s">
        <v>83</v>
      </c>
      <c r="J555" s="29" t="s">
        <v>208</v>
      </c>
      <c r="K555" s="29" t="s">
        <v>164</v>
      </c>
      <c r="L555" s="27" t="s">
        <v>84</v>
      </c>
      <c r="M555" s="27" t="s">
        <v>209</v>
      </c>
      <c r="N555" s="46" t="s">
        <v>3056</v>
      </c>
      <c r="O555" s="14" t="s">
        <v>3057</v>
      </c>
      <c r="P555" s="47">
        <v>6</v>
      </c>
      <c r="Q555" s="47">
        <v>6</v>
      </c>
      <c r="R555" s="28"/>
      <c r="S555" s="69">
        <v>1</v>
      </c>
      <c r="T555" s="69">
        <v>210</v>
      </c>
      <c r="U555" s="69">
        <v>1030</v>
      </c>
      <c r="V555" s="69">
        <v>0</v>
      </c>
      <c r="W555" s="69">
        <v>20</v>
      </c>
      <c r="X555" s="69">
        <v>68</v>
      </c>
      <c r="Y555" s="38" t="s">
        <v>3058</v>
      </c>
      <c r="Z555" s="38" t="s">
        <v>2368</v>
      </c>
    </row>
    <row r="556" s="1" customFormat="1" ht="78" customHeight="1" spans="1:26">
      <c r="A556" s="24">
        <v>528</v>
      </c>
      <c r="B556" s="14" t="s">
        <v>2285</v>
      </c>
      <c r="C556" s="14" t="s">
        <v>2286</v>
      </c>
      <c r="D556" s="14" t="s">
        <v>3053</v>
      </c>
      <c r="E556" s="14" t="s">
        <v>556</v>
      </c>
      <c r="F556" s="14" t="s">
        <v>2337</v>
      </c>
      <c r="G556" s="20" t="s">
        <v>3059</v>
      </c>
      <c r="H556" s="14" t="s">
        <v>3060</v>
      </c>
      <c r="I556" s="14" t="s">
        <v>83</v>
      </c>
      <c r="J556" s="109" t="s">
        <v>163</v>
      </c>
      <c r="K556" s="109" t="s">
        <v>2340</v>
      </c>
      <c r="L556" s="14" t="s">
        <v>84</v>
      </c>
      <c r="M556" s="110" t="s">
        <v>556</v>
      </c>
      <c r="N556" s="38" t="s">
        <v>3061</v>
      </c>
      <c r="O556" s="14" t="s">
        <v>3062</v>
      </c>
      <c r="P556" s="28">
        <v>15.5</v>
      </c>
      <c r="Q556" s="28">
        <v>15.5</v>
      </c>
      <c r="R556" s="28"/>
      <c r="S556" s="69">
        <v>1</v>
      </c>
      <c r="T556" s="69">
        <v>130</v>
      </c>
      <c r="U556" s="69">
        <v>402</v>
      </c>
      <c r="V556" s="69">
        <v>0</v>
      </c>
      <c r="W556" s="69">
        <v>36</v>
      </c>
      <c r="X556" s="69">
        <v>76</v>
      </c>
      <c r="Y556" s="120" t="s">
        <v>3063</v>
      </c>
      <c r="Z556" s="38" t="s">
        <v>1903</v>
      </c>
    </row>
    <row r="557" s="1" customFormat="1" ht="88" customHeight="1" spans="1:26">
      <c r="A557" s="24">
        <v>529</v>
      </c>
      <c r="B557" s="14" t="s">
        <v>2285</v>
      </c>
      <c r="C557" s="14" t="s">
        <v>2286</v>
      </c>
      <c r="D557" s="14" t="s">
        <v>3053</v>
      </c>
      <c r="E557" s="14" t="s">
        <v>556</v>
      </c>
      <c r="F557" s="14" t="s">
        <v>2331</v>
      </c>
      <c r="G557" s="20" t="s">
        <v>3064</v>
      </c>
      <c r="H557" s="14" t="s">
        <v>3065</v>
      </c>
      <c r="I557" s="14" t="s">
        <v>83</v>
      </c>
      <c r="J557" s="39">
        <v>44986</v>
      </c>
      <c r="K557" s="39">
        <v>45078</v>
      </c>
      <c r="L557" s="14" t="s">
        <v>84</v>
      </c>
      <c r="M557" s="14" t="s">
        <v>556</v>
      </c>
      <c r="N557" s="38" t="s">
        <v>3066</v>
      </c>
      <c r="O557" s="14" t="s">
        <v>192</v>
      </c>
      <c r="P557" s="28">
        <v>25</v>
      </c>
      <c r="Q557" s="28">
        <v>25</v>
      </c>
      <c r="R557" s="28"/>
      <c r="S557" s="69">
        <v>1</v>
      </c>
      <c r="T557" s="69">
        <v>270</v>
      </c>
      <c r="U557" s="69">
        <v>1060</v>
      </c>
      <c r="V557" s="69">
        <v>0</v>
      </c>
      <c r="W557" s="69">
        <v>20</v>
      </c>
      <c r="X557" s="69">
        <v>76</v>
      </c>
      <c r="Y557" s="38" t="s">
        <v>3067</v>
      </c>
      <c r="Z557" s="38" t="s">
        <v>1903</v>
      </c>
    </row>
    <row r="558" s="1" customFormat="1" ht="82" customHeight="1" spans="1:26">
      <c r="A558" s="24">
        <v>530</v>
      </c>
      <c r="B558" s="14" t="s">
        <v>2285</v>
      </c>
      <c r="C558" s="14" t="s">
        <v>2286</v>
      </c>
      <c r="D558" s="14" t="s">
        <v>3053</v>
      </c>
      <c r="E558" s="14" t="s">
        <v>470</v>
      </c>
      <c r="F558" s="14" t="s">
        <v>1687</v>
      </c>
      <c r="G558" s="20" t="s">
        <v>3068</v>
      </c>
      <c r="H558" s="14" t="s">
        <v>3069</v>
      </c>
      <c r="I558" s="14" t="s">
        <v>83</v>
      </c>
      <c r="J558" s="39">
        <v>44927</v>
      </c>
      <c r="K558" s="39">
        <v>45261</v>
      </c>
      <c r="L558" s="14" t="s">
        <v>84</v>
      </c>
      <c r="M558" s="14" t="s">
        <v>2159</v>
      </c>
      <c r="N558" s="38" t="s">
        <v>3070</v>
      </c>
      <c r="O558" s="14" t="s">
        <v>3071</v>
      </c>
      <c r="P558" s="28">
        <v>25</v>
      </c>
      <c r="Q558" s="28">
        <v>25</v>
      </c>
      <c r="R558" s="28"/>
      <c r="S558" s="69">
        <v>1</v>
      </c>
      <c r="T558" s="69">
        <v>256</v>
      </c>
      <c r="U558" s="69">
        <v>820</v>
      </c>
      <c r="V558" s="69">
        <v>0</v>
      </c>
      <c r="W558" s="69">
        <v>54</v>
      </c>
      <c r="X558" s="69">
        <v>210</v>
      </c>
      <c r="Y558" s="85" t="s">
        <v>3072</v>
      </c>
      <c r="Z558" s="89" t="s">
        <v>3073</v>
      </c>
    </row>
    <row r="559" s="1" customFormat="1" ht="87" customHeight="1" spans="1:26">
      <c r="A559" s="24">
        <v>531</v>
      </c>
      <c r="B559" s="14" t="s">
        <v>2285</v>
      </c>
      <c r="C559" s="14" t="s">
        <v>2286</v>
      </c>
      <c r="D559" s="14" t="s">
        <v>3053</v>
      </c>
      <c r="E559" s="14" t="s">
        <v>568</v>
      </c>
      <c r="F559" s="14" t="s">
        <v>3074</v>
      </c>
      <c r="G559" s="20" t="s">
        <v>3075</v>
      </c>
      <c r="H559" s="14" t="s">
        <v>3076</v>
      </c>
      <c r="I559" s="14" t="s">
        <v>233</v>
      </c>
      <c r="J559" s="39">
        <v>44986</v>
      </c>
      <c r="K559" s="39">
        <v>45170</v>
      </c>
      <c r="L559" s="14" t="s">
        <v>84</v>
      </c>
      <c r="M559" s="14" t="s">
        <v>2241</v>
      </c>
      <c r="N559" s="38" t="s">
        <v>3077</v>
      </c>
      <c r="O559" s="14" t="s">
        <v>3078</v>
      </c>
      <c r="P559" s="28">
        <v>13</v>
      </c>
      <c r="Q559" s="28">
        <v>13</v>
      </c>
      <c r="R559" s="28"/>
      <c r="S559" s="69">
        <v>1</v>
      </c>
      <c r="T559" s="69">
        <v>70</v>
      </c>
      <c r="U559" s="69">
        <v>360</v>
      </c>
      <c r="V559" s="69">
        <v>0</v>
      </c>
      <c r="W559" s="69">
        <v>19</v>
      </c>
      <c r="X559" s="69">
        <v>76</v>
      </c>
      <c r="Y559" s="85" t="s">
        <v>3079</v>
      </c>
      <c r="Z559" s="89" t="s">
        <v>2302</v>
      </c>
    </row>
    <row r="560" s="1" customFormat="1" ht="87" customHeight="1" spans="1:26">
      <c r="A560" s="24">
        <v>532</v>
      </c>
      <c r="B560" s="14" t="s">
        <v>2285</v>
      </c>
      <c r="C560" s="29" t="s">
        <v>2286</v>
      </c>
      <c r="D560" s="29" t="s">
        <v>3053</v>
      </c>
      <c r="E560" s="29" t="s">
        <v>247</v>
      </c>
      <c r="F560" s="14" t="s">
        <v>248</v>
      </c>
      <c r="G560" s="20" t="s">
        <v>3080</v>
      </c>
      <c r="H560" s="14" t="s">
        <v>3081</v>
      </c>
      <c r="I560" s="14" t="s">
        <v>83</v>
      </c>
      <c r="J560" s="39">
        <v>44958</v>
      </c>
      <c r="K560" s="39">
        <v>45108</v>
      </c>
      <c r="L560" s="29" t="s">
        <v>2292</v>
      </c>
      <c r="M560" s="14" t="s">
        <v>251</v>
      </c>
      <c r="N560" s="38" t="s">
        <v>3082</v>
      </c>
      <c r="O560" s="29" t="s">
        <v>2509</v>
      </c>
      <c r="P560" s="28">
        <v>3</v>
      </c>
      <c r="Q560" s="28">
        <v>3</v>
      </c>
      <c r="R560" s="28"/>
      <c r="S560" s="69">
        <v>1</v>
      </c>
      <c r="T560" s="69">
        <v>19</v>
      </c>
      <c r="U560" s="69">
        <v>79</v>
      </c>
      <c r="V560" s="69">
        <v>1</v>
      </c>
      <c r="W560" s="69">
        <v>5</v>
      </c>
      <c r="X560" s="69">
        <v>20</v>
      </c>
      <c r="Y560" s="38" t="s">
        <v>3083</v>
      </c>
      <c r="Z560" s="38" t="s">
        <v>1903</v>
      </c>
    </row>
    <row r="561" s="1" customFormat="1" ht="109" customHeight="1" spans="1:26">
      <c r="A561" s="24">
        <v>533</v>
      </c>
      <c r="B561" s="14" t="s">
        <v>2285</v>
      </c>
      <c r="C561" s="29" t="s">
        <v>2286</v>
      </c>
      <c r="D561" s="29" t="s">
        <v>3053</v>
      </c>
      <c r="E561" s="14" t="s">
        <v>247</v>
      </c>
      <c r="F561" s="14" t="s">
        <v>1367</v>
      </c>
      <c r="G561" s="20" t="s">
        <v>3084</v>
      </c>
      <c r="H561" s="14" t="s">
        <v>3085</v>
      </c>
      <c r="I561" s="14" t="s">
        <v>83</v>
      </c>
      <c r="J561" s="39">
        <v>44958</v>
      </c>
      <c r="K561" s="39">
        <v>45139</v>
      </c>
      <c r="L561" s="29" t="s">
        <v>2292</v>
      </c>
      <c r="M561" s="14" t="s">
        <v>251</v>
      </c>
      <c r="N561" s="53" t="s">
        <v>3086</v>
      </c>
      <c r="O561" s="14" t="s">
        <v>3087</v>
      </c>
      <c r="P561" s="28">
        <v>15.9</v>
      </c>
      <c r="Q561" s="28">
        <v>15.9</v>
      </c>
      <c r="R561" s="28"/>
      <c r="S561" s="69">
        <v>1</v>
      </c>
      <c r="T561" s="69">
        <v>86</v>
      </c>
      <c r="U561" s="69">
        <v>312</v>
      </c>
      <c r="V561" s="69">
        <v>1</v>
      </c>
      <c r="W561" s="69">
        <v>5</v>
      </c>
      <c r="X561" s="69">
        <v>15</v>
      </c>
      <c r="Y561" s="38" t="s">
        <v>3088</v>
      </c>
      <c r="Z561" s="38" t="s">
        <v>1903</v>
      </c>
    </row>
    <row r="562" s="1" customFormat="1" ht="92" customHeight="1" spans="1:26">
      <c r="A562" s="24">
        <v>534</v>
      </c>
      <c r="B562" s="14" t="s">
        <v>2285</v>
      </c>
      <c r="C562" s="14" t="s">
        <v>2286</v>
      </c>
      <c r="D562" s="14" t="s">
        <v>3053</v>
      </c>
      <c r="E562" s="14" t="s">
        <v>278</v>
      </c>
      <c r="F562" s="14" t="s">
        <v>1378</v>
      </c>
      <c r="G562" s="20" t="s">
        <v>3089</v>
      </c>
      <c r="H562" s="14" t="s">
        <v>3090</v>
      </c>
      <c r="I562" s="14" t="s">
        <v>83</v>
      </c>
      <c r="J562" s="39">
        <v>44986</v>
      </c>
      <c r="K562" s="39">
        <v>45200</v>
      </c>
      <c r="L562" s="14" t="s">
        <v>84</v>
      </c>
      <c r="M562" s="14" t="s">
        <v>282</v>
      </c>
      <c r="N562" s="38" t="s">
        <v>3091</v>
      </c>
      <c r="O562" s="14" t="s">
        <v>3092</v>
      </c>
      <c r="P562" s="28">
        <v>5</v>
      </c>
      <c r="Q562" s="28">
        <v>5</v>
      </c>
      <c r="R562" s="28"/>
      <c r="S562" s="69">
        <v>1</v>
      </c>
      <c r="T562" s="69">
        <v>75</v>
      </c>
      <c r="U562" s="69">
        <v>320</v>
      </c>
      <c r="V562" s="69">
        <v>1</v>
      </c>
      <c r="W562" s="69">
        <v>5</v>
      </c>
      <c r="X562" s="69">
        <v>25</v>
      </c>
      <c r="Y562" s="38" t="s">
        <v>3093</v>
      </c>
      <c r="Z562" s="38" t="s">
        <v>3094</v>
      </c>
    </row>
    <row r="563" s="1" customFormat="1" ht="104" customHeight="1" spans="1:26">
      <c r="A563" s="24">
        <v>535</v>
      </c>
      <c r="B563" s="14" t="s">
        <v>2285</v>
      </c>
      <c r="C563" s="29" t="s">
        <v>2286</v>
      </c>
      <c r="D563" s="29" t="s">
        <v>3053</v>
      </c>
      <c r="E563" s="14" t="s">
        <v>237</v>
      </c>
      <c r="F563" s="14" t="s">
        <v>3095</v>
      </c>
      <c r="G563" s="20" t="s">
        <v>3096</v>
      </c>
      <c r="H563" s="14" t="s">
        <v>3097</v>
      </c>
      <c r="I563" s="25" t="s">
        <v>1084</v>
      </c>
      <c r="J563" s="39">
        <v>44986</v>
      </c>
      <c r="K563" s="39">
        <v>45168</v>
      </c>
      <c r="L563" s="14" t="s">
        <v>84</v>
      </c>
      <c r="M563" s="14" t="s">
        <v>242</v>
      </c>
      <c r="N563" s="38" t="s">
        <v>3098</v>
      </c>
      <c r="O563" s="14" t="s">
        <v>3099</v>
      </c>
      <c r="P563" s="28">
        <v>14</v>
      </c>
      <c r="Q563" s="28">
        <v>14</v>
      </c>
      <c r="R563" s="28"/>
      <c r="S563" s="69">
        <v>1</v>
      </c>
      <c r="T563" s="69">
        <v>49</v>
      </c>
      <c r="U563" s="69">
        <v>180</v>
      </c>
      <c r="V563" s="69">
        <v>0</v>
      </c>
      <c r="W563" s="69">
        <v>49</v>
      </c>
      <c r="X563" s="69">
        <v>180</v>
      </c>
      <c r="Y563" s="38" t="s">
        <v>3100</v>
      </c>
      <c r="Z563" s="38" t="s">
        <v>2795</v>
      </c>
    </row>
    <row r="564" s="1" customFormat="1" ht="83" customHeight="1" spans="1:26">
      <c r="A564" s="24">
        <v>536</v>
      </c>
      <c r="B564" s="14" t="s">
        <v>2285</v>
      </c>
      <c r="C564" s="14" t="s">
        <v>2286</v>
      </c>
      <c r="D564" s="14" t="s">
        <v>3053</v>
      </c>
      <c r="E564" s="14" t="s">
        <v>322</v>
      </c>
      <c r="F564" s="14" t="s">
        <v>3101</v>
      </c>
      <c r="G564" s="20" t="s">
        <v>3102</v>
      </c>
      <c r="H564" s="14" t="s">
        <v>3103</v>
      </c>
      <c r="I564" s="14" t="s">
        <v>83</v>
      </c>
      <c r="J564" s="39">
        <v>44958</v>
      </c>
      <c r="K564" s="39">
        <v>45047</v>
      </c>
      <c r="L564" s="14" t="s">
        <v>84</v>
      </c>
      <c r="M564" s="14" t="s">
        <v>326</v>
      </c>
      <c r="N564" s="53" t="s">
        <v>3104</v>
      </c>
      <c r="O564" s="40" t="s">
        <v>3105</v>
      </c>
      <c r="P564" s="28">
        <v>24</v>
      </c>
      <c r="Q564" s="28">
        <v>24</v>
      </c>
      <c r="R564" s="28"/>
      <c r="S564" s="69">
        <v>1</v>
      </c>
      <c r="T564" s="69">
        <v>40</v>
      </c>
      <c r="U564" s="69">
        <v>141</v>
      </c>
      <c r="V564" s="69">
        <v>0</v>
      </c>
      <c r="W564" s="69">
        <v>20</v>
      </c>
      <c r="X564" s="69">
        <v>95</v>
      </c>
      <c r="Y564" s="38" t="s">
        <v>3106</v>
      </c>
      <c r="Z564" s="38" t="s">
        <v>3094</v>
      </c>
    </row>
    <row r="565" s="1" customFormat="1" ht="84" customHeight="1" spans="1:26">
      <c r="A565" s="24">
        <v>537</v>
      </c>
      <c r="B565" s="14" t="s">
        <v>2285</v>
      </c>
      <c r="C565" s="14" t="s">
        <v>2286</v>
      </c>
      <c r="D565" s="14" t="s">
        <v>3053</v>
      </c>
      <c r="E565" s="14" t="s">
        <v>322</v>
      </c>
      <c r="F565" s="14" t="s">
        <v>1037</v>
      </c>
      <c r="G565" s="20" t="s">
        <v>3107</v>
      </c>
      <c r="H565" s="14" t="s">
        <v>3108</v>
      </c>
      <c r="I565" s="14" t="s">
        <v>83</v>
      </c>
      <c r="J565" s="39">
        <v>44958</v>
      </c>
      <c r="K565" s="39">
        <v>45017</v>
      </c>
      <c r="L565" s="14" t="s">
        <v>84</v>
      </c>
      <c r="M565" s="14" t="s">
        <v>326</v>
      </c>
      <c r="N565" s="38" t="s">
        <v>3109</v>
      </c>
      <c r="O565" s="14" t="s">
        <v>3110</v>
      </c>
      <c r="P565" s="28">
        <v>25</v>
      </c>
      <c r="Q565" s="28">
        <v>25</v>
      </c>
      <c r="R565" s="28"/>
      <c r="S565" s="69">
        <v>1</v>
      </c>
      <c r="T565" s="69">
        <v>198</v>
      </c>
      <c r="U565" s="69">
        <v>720</v>
      </c>
      <c r="V565" s="69">
        <v>0</v>
      </c>
      <c r="W565" s="69">
        <v>17</v>
      </c>
      <c r="X565" s="69">
        <v>62</v>
      </c>
      <c r="Y565" s="38" t="s">
        <v>3111</v>
      </c>
      <c r="Z565" s="38" t="s">
        <v>3094</v>
      </c>
    </row>
    <row r="566" s="1" customFormat="1" ht="87" customHeight="1" spans="1:26">
      <c r="A566" s="24">
        <v>538</v>
      </c>
      <c r="B566" s="19" t="s">
        <v>2285</v>
      </c>
      <c r="C566" s="19" t="s">
        <v>2286</v>
      </c>
      <c r="D566" s="19" t="s">
        <v>3053</v>
      </c>
      <c r="E566" s="31" t="s">
        <v>149</v>
      </c>
      <c r="F566" s="19" t="s">
        <v>346</v>
      </c>
      <c r="G566" s="20" t="s">
        <v>3112</v>
      </c>
      <c r="H566" s="19" t="s">
        <v>3113</v>
      </c>
      <c r="I566" s="31" t="s">
        <v>83</v>
      </c>
      <c r="J566" s="39">
        <v>44866</v>
      </c>
      <c r="K566" s="39">
        <v>45261</v>
      </c>
      <c r="L566" s="14" t="s">
        <v>84</v>
      </c>
      <c r="M566" s="19" t="s">
        <v>153</v>
      </c>
      <c r="N566" s="53" t="s">
        <v>3114</v>
      </c>
      <c r="O566" s="60" t="s">
        <v>146</v>
      </c>
      <c r="P566" s="41">
        <v>10</v>
      </c>
      <c r="Q566" s="41">
        <v>10</v>
      </c>
      <c r="R566" s="49"/>
      <c r="S566" s="82">
        <v>1</v>
      </c>
      <c r="T566" s="82">
        <v>220</v>
      </c>
      <c r="U566" s="82">
        <v>680</v>
      </c>
      <c r="V566" s="82">
        <v>0</v>
      </c>
      <c r="W566" s="82">
        <v>40</v>
      </c>
      <c r="X566" s="82">
        <v>132</v>
      </c>
      <c r="Y566" s="38" t="s">
        <v>3115</v>
      </c>
      <c r="Z566" s="38" t="s">
        <v>353</v>
      </c>
    </row>
    <row r="567" s="1" customFormat="1" ht="130" customHeight="1" spans="1:26">
      <c r="A567" s="24">
        <v>539</v>
      </c>
      <c r="B567" s="96" t="s">
        <v>2285</v>
      </c>
      <c r="C567" s="22" t="s">
        <v>2286</v>
      </c>
      <c r="D567" s="19" t="s">
        <v>3053</v>
      </c>
      <c r="E567" s="14" t="s">
        <v>149</v>
      </c>
      <c r="F567" s="14" t="s">
        <v>1738</v>
      </c>
      <c r="G567" s="20" t="s">
        <v>3116</v>
      </c>
      <c r="H567" s="14" t="s">
        <v>3117</v>
      </c>
      <c r="I567" s="19" t="s">
        <v>83</v>
      </c>
      <c r="J567" s="39">
        <v>44866</v>
      </c>
      <c r="K567" s="39">
        <v>45261</v>
      </c>
      <c r="L567" s="24" t="s">
        <v>84</v>
      </c>
      <c r="M567" s="14" t="s">
        <v>153</v>
      </c>
      <c r="N567" s="38" t="s">
        <v>3118</v>
      </c>
      <c r="O567" s="14" t="s">
        <v>3119</v>
      </c>
      <c r="P567" s="14">
        <v>12.4</v>
      </c>
      <c r="Q567" s="14">
        <v>12.4</v>
      </c>
      <c r="R567" s="24"/>
      <c r="S567" s="82">
        <v>0</v>
      </c>
      <c r="T567" s="82">
        <v>325</v>
      </c>
      <c r="U567" s="82">
        <v>1340</v>
      </c>
      <c r="V567" s="82">
        <v>0</v>
      </c>
      <c r="W567" s="82" t="s">
        <v>3120</v>
      </c>
      <c r="X567" s="82" t="s">
        <v>3121</v>
      </c>
      <c r="Y567" s="38" t="s">
        <v>3122</v>
      </c>
      <c r="Z567" s="38" t="s">
        <v>2354</v>
      </c>
    </row>
    <row r="568" s="1" customFormat="1" ht="97" customHeight="1" spans="1:26">
      <c r="A568" s="24">
        <v>540</v>
      </c>
      <c r="B568" s="14" t="s">
        <v>2285</v>
      </c>
      <c r="C568" s="14" t="s">
        <v>2286</v>
      </c>
      <c r="D568" s="14" t="s">
        <v>3053</v>
      </c>
      <c r="E568" s="32" t="s">
        <v>99</v>
      </c>
      <c r="F568" s="33" t="s">
        <v>3123</v>
      </c>
      <c r="G568" s="20" t="s">
        <v>3124</v>
      </c>
      <c r="H568" s="14" t="s">
        <v>3125</v>
      </c>
      <c r="I568" s="14" t="s">
        <v>3126</v>
      </c>
      <c r="J568" s="39">
        <v>44988</v>
      </c>
      <c r="K568" s="39">
        <v>45172</v>
      </c>
      <c r="L568" s="14" t="s">
        <v>84</v>
      </c>
      <c r="M568" s="32" t="s">
        <v>99</v>
      </c>
      <c r="N568" s="38" t="s">
        <v>3127</v>
      </c>
      <c r="O568" s="61" t="s">
        <v>3128</v>
      </c>
      <c r="P568" s="28">
        <v>21.9</v>
      </c>
      <c r="Q568" s="28">
        <v>21.9</v>
      </c>
      <c r="R568" s="28"/>
      <c r="S568" s="69">
        <v>1</v>
      </c>
      <c r="T568" s="69">
        <v>287</v>
      </c>
      <c r="U568" s="69">
        <v>1148</v>
      </c>
      <c r="V568" s="69"/>
      <c r="W568" s="69">
        <v>45</v>
      </c>
      <c r="X568" s="69">
        <v>135</v>
      </c>
      <c r="Y568" s="38" t="s">
        <v>3129</v>
      </c>
      <c r="Z568" s="38" t="s">
        <v>3130</v>
      </c>
    </row>
    <row r="569" s="1" customFormat="1" ht="83" customHeight="1" spans="1:26">
      <c r="A569" s="24">
        <v>541</v>
      </c>
      <c r="B569" s="14" t="s">
        <v>2285</v>
      </c>
      <c r="C569" s="14" t="s">
        <v>2286</v>
      </c>
      <c r="D569" s="14" t="s">
        <v>3053</v>
      </c>
      <c r="E569" s="32" t="s">
        <v>99</v>
      </c>
      <c r="F569" s="33" t="s">
        <v>2963</v>
      </c>
      <c r="G569" s="20" t="s">
        <v>3131</v>
      </c>
      <c r="H569" s="14" t="s">
        <v>3132</v>
      </c>
      <c r="I569" s="14" t="s">
        <v>83</v>
      </c>
      <c r="J569" s="39">
        <v>44934</v>
      </c>
      <c r="K569" s="39">
        <v>45177</v>
      </c>
      <c r="L569" s="14" t="s">
        <v>84</v>
      </c>
      <c r="M569" s="32" t="s">
        <v>99</v>
      </c>
      <c r="N569" s="38" t="s">
        <v>3133</v>
      </c>
      <c r="O569" s="61" t="s">
        <v>3134</v>
      </c>
      <c r="P569" s="28">
        <v>2.8</v>
      </c>
      <c r="Q569" s="28">
        <v>2.8</v>
      </c>
      <c r="R569" s="28"/>
      <c r="S569" s="69">
        <v>1</v>
      </c>
      <c r="T569" s="69">
        <v>80</v>
      </c>
      <c r="U569" s="69">
        <v>310</v>
      </c>
      <c r="V569" s="69">
        <v>0</v>
      </c>
      <c r="W569" s="69">
        <v>9</v>
      </c>
      <c r="X569" s="69">
        <v>31</v>
      </c>
      <c r="Y569" s="38" t="s">
        <v>3135</v>
      </c>
      <c r="Z569" s="38" t="s">
        <v>2702</v>
      </c>
    </row>
    <row r="570" s="1" customFormat="1" ht="81" customHeight="1" spans="1:26">
      <c r="A570" s="24">
        <v>542</v>
      </c>
      <c r="B570" s="14" t="s">
        <v>2285</v>
      </c>
      <c r="C570" s="14" t="s">
        <v>2286</v>
      </c>
      <c r="D570" s="14" t="s">
        <v>3053</v>
      </c>
      <c r="E570" s="32" t="s">
        <v>99</v>
      </c>
      <c r="F570" s="33" t="s">
        <v>2946</v>
      </c>
      <c r="G570" s="20" t="s">
        <v>3136</v>
      </c>
      <c r="H570" s="14" t="s">
        <v>3137</v>
      </c>
      <c r="I570" s="14" t="s">
        <v>83</v>
      </c>
      <c r="J570" s="39">
        <v>44986</v>
      </c>
      <c r="K570" s="39">
        <v>45170</v>
      </c>
      <c r="L570" s="14" t="s">
        <v>84</v>
      </c>
      <c r="M570" s="32" t="s">
        <v>99</v>
      </c>
      <c r="N570" s="85" t="s">
        <v>3138</v>
      </c>
      <c r="O570" s="61" t="s">
        <v>3139</v>
      </c>
      <c r="P570" s="28">
        <v>10</v>
      </c>
      <c r="Q570" s="28">
        <v>10</v>
      </c>
      <c r="R570" s="28"/>
      <c r="S570" s="69">
        <v>1</v>
      </c>
      <c r="T570" s="69">
        <v>80</v>
      </c>
      <c r="U570" s="69">
        <v>310</v>
      </c>
      <c r="V570" s="69">
        <v>0</v>
      </c>
      <c r="W570" s="69">
        <v>4</v>
      </c>
      <c r="X570" s="69">
        <v>15</v>
      </c>
      <c r="Y570" s="38" t="s">
        <v>3140</v>
      </c>
      <c r="Z570" s="38" t="s">
        <v>3130</v>
      </c>
    </row>
    <row r="571" s="1" customFormat="1" ht="70" customHeight="1" spans="1:26">
      <c r="A571" s="24">
        <v>543</v>
      </c>
      <c r="B571" s="19" t="s">
        <v>2285</v>
      </c>
      <c r="C571" s="14" t="s">
        <v>2286</v>
      </c>
      <c r="D571" s="14" t="s">
        <v>3053</v>
      </c>
      <c r="E571" s="14" t="s">
        <v>427</v>
      </c>
      <c r="F571" s="14" t="s">
        <v>436</v>
      </c>
      <c r="G571" s="20" t="s">
        <v>3141</v>
      </c>
      <c r="H571" s="14" t="s">
        <v>3142</v>
      </c>
      <c r="I571" s="14" t="s">
        <v>83</v>
      </c>
      <c r="J571" s="29" t="s">
        <v>431</v>
      </c>
      <c r="K571" s="29" t="s">
        <v>432</v>
      </c>
      <c r="L571" s="14" t="s">
        <v>84</v>
      </c>
      <c r="M571" s="14" t="s">
        <v>84</v>
      </c>
      <c r="N571" s="38" t="s">
        <v>3143</v>
      </c>
      <c r="O571" s="48" t="s">
        <v>3144</v>
      </c>
      <c r="P571" s="28">
        <v>45</v>
      </c>
      <c r="Q571" s="28">
        <v>45</v>
      </c>
      <c r="R571" s="49"/>
      <c r="S571" s="82">
        <v>2</v>
      </c>
      <c r="T571" s="82">
        <v>822</v>
      </c>
      <c r="U571" s="82">
        <v>3320</v>
      </c>
      <c r="V571" s="82">
        <v>2</v>
      </c>
      <c r="W571" s="82">
        <v>68</v>
      </c>
      <c r="X571" s="82">
        <v>310</v>
      </c>
      <c r="Y571" s="38" t="s">
        <v>3145</v>
      </c>
      <c r="Z571" s="38" t="s">
        <v>1903</v>
      </c>
    </row>
    <row r="572" s="1" customFormat="1" ht="64" customHeight="1" spans="1:26">
      <c r="A572" s="24">
        <v>544</v>
      </c>
      <c r="B572" s="19" t="s">
        <v>2285</v>
      </c>
      <c r="C572" s="14" t="s">
        <v>2286</v>
      </c>
      <c r="D572" s="14" t="s">
        <v>3053</v>
      </c>
      <c r="E572" s="14" t="s">
        <v>427</v>
      </c>
      <c r="F572" s="14" t="s">
        <v>428</v>
      </c>
      <c r="G572" s="20" t="s">
        <v>3146</v>
      </c>
      <c r="H572" s="14" t="s">
        <v>3147</v>
      </c>
      <c r="I572" s="14" t="s">
        <v>83</v>
      </c>
      <c r="J572" s="29" t="s">
        <v>431</v>
      </c>
      <c r="K572" s="29" t="s">
        <v>432</v>
      </c>
      <c r="L572" s="14" t="s">
        <v>84</v>
      </c>
      <c r="M572" s="14" t="s">
        <v>84</v>
      </c>
      <c r="N572" s="38" t="s">
        <v>3148</v>
      </c>
      <c r="O572" s="48" t="s">
        <v>3149</v>
      </c>
      <c r="P572" s="28">
        <v>31</v>
      </c>
      <c r="Q572" s="28">
        <v>31</v>
      </c>
      <c r="R572" s="49"/>
      <c r="S572" s="82">
        <v>1</v>
      </c>
      <c r="T572" s="82">
        <v>130</v>
      </c>
      <c r="U572" s="82">
        <v>610</v>
      </c>
      <c r="V572" s="82">
        <v>1</v>
      </c>
      <c r="W572" s="82">
        <v>33</v>
      </c>
      <c r="X572" s="82">
        <v>98</v>
      </c>
      <c r="Y572" s="38" t="s">
        <v>3150</v>
      </c>
      <c r="Z572" s="38" t="s">
        <v>1903</v>
      </c>
    </row>
    <row r="573" s="1" customFormat="1" ht="64" customHeight="1" spans="1:26">
      <c r="A573" s="24">
        <v>545</v>
      </c>
      <c r="B573" s="19" t="s">
        <v>2285</v>
      </c>
      <c r="C573" s="14" t="s">
        <v>2286</v>
      </c>
      <c r="D573" s="14" t="s">
        <v>3053</v>
      </c>
      <c r="E573" s="14" t="s">
        <v>427</v>
      </c>
      <c r="F573" s="14" t="s">
        <v>428</v>
      </c>
      <c r="G573" s="20" t="s">
        <v>3151</v>
      </c>
      <c r="H573" s="14" t="s">
        <v>3152</v>
      </c>
      <c r="I573" s="14" t="s">
        <v>83</v>
      </c>
      <c r="J573" s="29" t="s">
        <v>431</v>
      </c>
      <c r="K573" s="29" t="s">
        <v>432</v>
      </c>
      <c r="L573" s="14" t="s">
        <v>84</v>
      </c>
      <c r="M573" s="14" t="s">
        <v>84</v>
      </c>
      <c r="N573" s="38" t="s">
        <v>3153</v>
      </c>
      <c r="O573" s="48" t="s">
        <v>3154</v>
      </c>
      <c r="P573" s="28">
        <v>22</v>
      </c>
      <c r="Q573" s="28">
        <v>22</v>
      </c>
      <c r="R573" s="49"/>
      <c r="S573" s="82">
        <v>1</v>
      </c>
      <c r="T573" s="82">
        <v>200</v>
      </c>
      <c r="U573" s="82">
        <v>1200</v>
      </c>
      <c r="V573" s="82">
        <v>1</v>
      </c>
      <c r="W573" s="82">
        <v>80</v>
      </c>
      <c r="X573" s="82">
        <v>430</v>
      </c>
      <c r="Y573" s="38" t="s">
        <v>3155</v>
      </c>
      <c r="Z573" s="38" t="s">
        <v>1903</v>
      </c>
    </row>
    <row r="574" s="1" customFormat="1" ht="64" customHeight="1" spans="1:26">
      <c r="A574" s="24">
        <v>546</v>
      </c>
      <c r="B574" s="19" t="s">
        <v>2285</v>
      </c>
      <c r="C574" s="14" t="s">
        <v>2286</v>
      </c>
      <c r="D574" s="14" t="s">
        <v>3053</v>
      </c>
      <c r="E574" s="14" t="s">
        <v>427</v>
      </c>
      <c r="F574" s="14" t="s">
        <v>1597</v>
      </c>
      <c r="G574" s="20" t="s">
        <v>3156</v>
      </c>
      <c r="H574" s="14" t="s">
        <v>3157</v>
      </c>
      <c r="I574" s="14" t="s">
        <v>83</v>
      </c>
      <c r="J574" s="29" t="s">
        <v>431</v>
      </c>
      <c r="K574" s="29" t="s">
        <v>432</v>
      </c>
      <c r="L574" s="14" t="s">
        <v>84</v>
      </c>
      <c r="M574" s="14" t="s">
        <v>84</v>
      </c>
      <c r="N574" s="38" t="s">
        <v>3158</v>
      </c>
      <c r="O574" s="48" t="s">
        <v>3159</v>
      </c>
      <c r="P574" s="28">
        <v>23</v>
      </c>
      <c r="Q574" s="28">
        <v>23</v>
      </c>
      <c r="R574" s="49"/>
      <c r="S574" s="82">
        <v>1</v>
      </c>
      <c r="T574" s="82">
        <v>212</v>
      </c>
      <c r="U574" s="82">
        <v>772</v>
      </c>
      <c r="V574" s="82">
        <v>0</v>
      </c>
      <c r="W574" s="82">
        <v>30</v>
      </c>
      <c r="X574" s="82">
        <v>122</v>
      </c>
      <c r="Y574" s="38" t="s">
        <v>3160</v>
      </c>
      <c r="Z574" s="38" t="s">
        <v>1903</v>
      </c>
    </row>
    <row r="575" s="1" customFormat="1" ht="85" customHeight="1" spans="1:26">
      <c r="A575" s="24">
        <v>547</v>
      </c>
      <c r="B575" s="19" t="s">
        <v>2285</v>
      </c>
      <c r="C575" s="14" t="s">
        <v>2286</v>
      </c>
      <c r="D575" s="14" t="s">
        <v>3053</v>
      </c>
      <c r="E575" s="20" t="s">
        <v>149</v>
      </c>
      <c r="F575" s="20" t="s">
        <v>1693</v>
      </c>
      <c r="G575" s="20" t="s">
        <v>3161</v>
      </c>
      <c r="H575" s="20" t="s">
        <v>3162</v>
      </c>
      <c r="I575" s="86" t="s">
        <v>83</v>
      </c>
      <c r="J575" s="66">
        <v>44866</v>
      </c>
      <c r="K575" s="66">
        <v>45017</v>
      </c>
      <c r="L575" s="14" t="s">
        <v>84</v>
      </c>
      <c r="M575" s="14" t="s">
        <v>84</v>
      </c>
      <c r="N575" s="64" t="s">
        <v>3163</v>
      </c>
      <c r="O575" s="48" t="s">
        <v>3164</v>
      </c>
      <c r="P575" s="49">
        <v>26</v>
      </c>
      <c r="Q575" s="49">
        <v>26</v>
      </c>
      <c r="R575" s="49"/>
      <c r="S575" s="82">
        <v>1</v>
      </c>
      <c r="T575" s="82">
        <v>120</v>
      </c>
      <c r="U575" s="82">
        <v>320</v>
      </c>
      <c r="V575" s="82">
        <v>0</v>
      </c>
      <c r="W575" s="82">
        <v>10</v>
      </c>
      <c r="X575" s="82">
        <v>21</v>
      </c>
      <c r="Y575" s="64" t="s">
        <v>3165</v>
      </c>
      <c r="Z575" s="64" t="s">
        <v>404</v>
      </c>
    </row>
    <row r="576" s="1" customFormat="1" ht="85" customHeight="1" spans="1:26">
      <c r="A576" s="24">
        <v>548</v>
      </c>
      <c r="B576" s="19" t="s">
        <v>2285</v>
      </c>
      <c r="C576" s="14" t="s">
        <v>2286</v>
      </c>
      <c r="D576" s="14" t="s">
        <v>3053</v>
      </c>
      <c r="E576" s="20" t="s">
        <v>149</v>
      </c>
      <c r="F576" s="20" t="s">
        <v>1693</v>
      </c>
      <c r="G576" s="20" t="s">
        <v>3166</v>
      </c>
      <c r="H576" s="20" t="s">
        <v>3167</v>
      </c>
      <c r="I576" s="86" t="s">
        <v>233</v>
      </c>
      <c r="J576" s="66">
        <v>44866</v>
      </c>
      <c r="K576" s="66">
        <v>45017</v>
      </c>
      <c r="L576" s="14" t="s">
        <v>84</v>
      </c>
      <c r="M576" s="14" t="s">
        <v>84</v>
      </c>
      <c r="N576" s="64" t="s">
        <v>3168</v>
      </c>
      <c r="O576" s="48" t="s">
        <v>3169</v>
      </c>
      <c r="P576" s="49">
        <v>28</v>
      </c>
      <c r="Q576" s="49">
        <v>28</v>
      </c>
      <c r="R576" s="49"/>
      <c r="S576" s="82">
        <v>3</v>
      </c>
      <c r="T576" s="82">
        <v>560</v>
      </c>
      <c r="U576" s="82">
        <v>1400</v>
      </c>
      <c r="V576" s="82">
        <v>0</v>
      </c>
      <c r="W576" s="82">
        <v>30</v>
      </c>
      <c r="X576" s="82">
        <v>90</v>
      </c>
      <c r="Y576" s="64" t="s">
        <v>1697</v>
      </c>
      <c r="Z576" s="64" t="s">
        <v>404</v>
      </c>
    </row>
    <row r="577" s="1" customFormat="1" ht="85" customHeight="1" spans="1:26">
      <c r="A577" s="24">
        <v>549</v>
      </c>
      <c r="B577" s="19" t="s">
        <v>2285</v>
      </c>
      <c r="C577" s="14" t="s">
        <v>2286</v>
      </c>
      <c r="D577" s="14" t="s">
        <v>3053</v>
      </c>
      <c r="E577" s="20" t="s">
        <v>149</v>
      </c>
      <c r="F577" s="20" t="s">
        <v>1693</v>
      </c>
      <c r="G577" s="20" t="s">
        <v>3170</v>
      </c>
      <c r="H577" s="20" t="s">
        <v>3171</v>
      </c>
      <c r="I577" s="86" t="s">
        <v>3172</v>
      </c>
      <c r="J577" s="66">
        <v>44866</v>
      </c>
      <c r="K577" s="66">
        <v>45017</v>
      </c>
      <c r="L577" s="14" t="s">
        <v>84</v>
      </c>
      <c r="M577" s="14" t="s">
        <v>84</v>
      </c>
      <c r="N577" s="64" t="s">
        <v>3173</v>
      </c>
      <c r="O577" s="48" t="s">
        <v>3174</v>
      </c>
      <c r="P577" s="49">
        <v>9</v>
      </c>
      <c r="Q577" s="49">
        <v>9</v>
      </c>
      <c r="R577" s="49"/>
      <c r="S577" s="82">
        <v>2</v>
      </c>
      <c r="T577" s="82">
        <v>220</v>
      </c>
      <c r="U577" s="82">
        <v>500</v>
      </c>
      <c r="V577" s="82">
        <v>0</v>
      </c>
      <c r="W577" s="82">
        <v>6</v>
      </c>
      <c r="X577" s="82">
        <v>11</v>
      </c>
      <c r="Y577" s="64" t="s">
        <v>3175</v>
      </c>
      <c r="Z577" s="64" t="s">
        <v>404</v>
      </c>
    </row>
    <row r="578" s="1" customFormat="1" ht="102" customHeight="1" spans="1:26">
      <c r="A578" s="24">
        <v>550</v>
      </c>
      <c r="B578" s="19" t="s">
        <v>2285</v>
      </c>
      <c r="C578" s="14" t="s">
        <v>2286</v>
      </c>
      <c r="D578" s="14" t="s">
        <v>3053</v>
      </c>
      <c r="E578" s="20" t="s">
        <v>149</v>
      </c>
      <c r="F578" s="20" t="s">
        <v>1722</v>
      </c>
      <c r="G578" s="20" t="s">
        <v>3176</v>
      </c>
      <c r="H578" s="20" t="s">
        <v>3177</v>
      </c>
      <c r="I578" s="86" t="s">
        <v>233</v>
      </c>
      <c r="J578" s="66">
        <v>44866</v>
      </c>
      <c r="K578" s="66">
        <v>45017</v>
      </c>
      <c r="L578" s="14" t="s">
        <v>84</v>
      </c>
      <c r="M578" s="14" t="s">
        <v>84</v>
      </c>
      <c r="N578" s="64" t="s">
        <v>3178</v>
      </c>
      <c r="O578" s="48" t="s">
        <v>3179</v>
      </c>
      <c r="P578" s="49">
        <v>44</v>
      </c>
      <c r="Q578" s="49">
        <v>44</v>
      </c>
      <c r="R578" s="49"/>
      <c r="S578" s="82">
        <v>3</v>
      </c>
      <c r="T578" s="82">
        <v>56</v>
      </c>
      <c r="U578" s="82">
        <v>136</v>
      </c>
      <c r="V578" s="82">
        <v>3</v>
      </c>
      <c r="W578" s="82">
        <v>4</v>
      </c>
      <c r="X578" s="82">
        <v>12</v>
      </c>
      <c r="Y578" s="64" t="s">
        <v>3180</v>
      </c>
      <c r="Z578" s="64" t="s">
        <v>549</v>
      </c>
    </row>
    <row r="579" s="1" customFormat="1" ht="93" customHeight="1" spans="1:26">
      <c r="A579" s="24">
        <v>551</v>
      </c>
      <c r="B579" s="19" t="s">
        <v>2285</v>
      </c>
      <c r="C579" s="14" t="s">
        <v>2286</v>
      </c>
      <c r="D579" s="14" t="s">
        <v>3053</v>
      </c>
      <c r="E579" s="20" t="s">
        <v>149</v>
      </c>
      <c r="F579" s="20" t="s">
        <v>1722</v>
      </c>
      <c r="G579" s="20" t="s">
        <v>3181</v>
      </c>
      <c r="H579" s="20" t="s">
        <v>3182</v>
      </c>
      <c r="I579" s="86" t="s">
        <v>233</v>
      </c>
      <c r="J579" s="66">
        <v>44866</v>
      </c>
      <c r="K579" s="66">
        <v>45017</v>
      </c>
      <c r="L579" s="14" t="s">
        <v>84</v>
      </c>
      <c r="M579" s="14" t="s">
        <v>84</v>
      </c>
      <c r="N579" s="64" t="s">
        <v>3183</v>
      </c>
      <c r="O579" s="48" t="s">
        <v>3144</v>
      </c>
      <c r="P579" s="49">
        <v>48</v>
      </c>
      <c r="Q579" s="49">
        <v>48</v>
      </c>
      <c r="R579" s="49"/>
      <c r="S579" s="82">
        <v>4</v>
      </c>
      <c r="T579" s="82">
        <v>68</v>
      </c>
      <c r="U579" s="82">
        <v>156</v>
      </c>
      <c r="V579" s="82">
        <v>4</v>
      </c>
      <c r="W579" s="82">
        <v>6</v>
      </c>
      <c r="X579" s="82">
        <v>17</v>
      </c>
      <c r="Y579" s="64" t="s">
        <v>3184</v>
      </c>
      <c r="Z579" s="64" t="s">
        <v>549</v>
      </c>
    </row>
    <row r="580" s="1" customFormat="1" ht="101" customHeight="1" spans="1:26">
      <c r="A580" s="24">
        <v>552</v>
      </c>
      <c r="B580" s="19" t="s">
        <v>2285</v>
      </c>
      <c r="C580" s="14" t="s">
        <v>2286</v>
      </c>
      <c r="D580" s="14" t="s">
        <v>3053</v>
      </c>
      <c r="E580" s="20" t="s">
        <v>149</v>
      </c>
      <c r="F580" s="20" t="s">
        <v>1722</v>
      </c>
      <c r="G580" s="20" t="s">
        <v>3185</v>
      </c>
      <c r="H580" s="20" t="s">
        <v>3186</v>
      </c>
      <c r="I580" s="86" t="s">
        <v>233</v>
      </c>
      <c r="J580" s="66">
        <v>44866</v>
      </c>
      <c r="K580" s="66">
        <v>45017</v>
      </c>
      <c r="L580" s="14" t="s">
        <v>84</v>
      </c>
      <c r="M580" s="14" t="s">
        <v>84</v>
      </c>
      <c r="N580" s="64" t="s">
        <v>3187</v>
      </c>
      <c r="O580" s="48" t="s">
        <v>3188</v>
      </c>
      <c r="P580" s="49">
        <v>15</v>
      </c>
      <c r="Q580" s="49">
        <v>15</v>
      </c>
      <c r="R580" s="49"/>
      <c r="S580" s="82">
        <v>4</v>
      </c>
      <c r="T580" s="82">
        <v>71</v>
      </c>
      <c r="U580" s="82">
        <v>146</v>
      </c>
      <c r="V580" s="82">
        <v>3</v>
      </c>
      <c r="W580" s="82">
        <v>5</v>
      </c>
      <c r="X580" s="82">
        <v>14</v>
      </c>
      <c r="Y580" s="64" t="s">
        <v>3189</v>
      </c>
      <c r="Z580" s="64" t="s">
        <v>549</v>
      </c>
    </row>
    <row r="581" s="1" customFormat="1" ht="83" customHeight="1" spans="1:26">
      <c r="A581" s="24">
        <v>553</v>
      </c>
      <c r="B581" s="19" t="s">
        <v>2285</v>
      </c>
      <c r="C581" s="14" t="s">
        <v>2286</v>
      </c>
      <c r="D581" s="14" t="s">
        <v>3053</v>
      </c>
      <c r="E581" s="20" t="s">
        <v>149</v>
      </c>
      <c r="F581" s="20" t="s">
        <v>1761</v>
      </c>
      <c r="G581" s="20" t="s">
        <v>3190</v>
      </c>
      <c r="H581" s="20" t="s">
        <v>3191</v>
      </c>
      <c r="I581" s="86" t="s">
        <v>233</v>
      </c>
      <c r="J581" s="66">
        <v>44866</v>
      </c>
      <c r="K581" s="66">
        <v>45017</v>
      </c>
      <c r="L581" s="14" t="s">
        <v>84</v>
      </c>
      <c r="M581" s="14" t="s">
        <v>84</v>
      </c>
      <c r="N581" s="64" t="s">
        <v>3192</v>
      </c>
      <c r="O581" s="48" t="s">
        <v>3193</v>
      </c>
      <c r="P581" s="49">
        <v>22</v>
      </c>
      <c r="Q581" s="49">
        <v>22</v>
      </c>
      <c r="R581" s="49"/>
      <c r="S581" s="82">
        <v>1</v>
      </c>
      <c r="T581" s="82">
        <v>55</v>
      </c>
      <c r="U581" s="82">
        <v>108</v>
      </c>
      <c r="V581" s="82">
        <v>0</v>
      </c>
      <c r="W581" s="82">
        <v>12</v>
      </c>
      <c r="X581" s="82">
        <v>36</v>
      </c>
      <c r="Y581" s="64" t="s">
        <v>3194</v>
      </c>
      <c r="Z581" s="64" t="s">
        <v>538</v>
      </c>
    </row>
    <row r="582" s="1" customFormat="1" ht="83" customHeight="1" spans="1:26">
      <c r="A582" s="24">
        <v>554</v>
      </c>
      <c r="B582" s="19" t="s">
        <v>2285</v>
      </c>
      <c r="C582" s="14" t="s">
        <v>2286</v>
      </c>
      <c r="D582" s="14" t="s">
        <v>3053</v>
      </c>
      <c r="E582" s="20" t="s">
        <v>149</v>
      </c>
      <c r="F582" s="20" t="s">
        <v>522</v>
      </c>
      <c r="G582" s="20" t="s">
        <v>3195</v>
      </c>
      <c r="H582" s="20" t="s">
        <v>3196</v>
      </c>
      <c r="I582" s="86" t="s">
        <v>233</v>
      </c>
      <c r="J582" s="66">
        <v>44866</v>
      </c>
      <c r="K582" s="66">
        <v>45017</v>
      </c>
      <c r="L582" s="14" t="s">
        <v>84</v>
      </c>
      <c r="M582" s="14" t="s">
        <v>84</v>
      </c>
      <c r="N582" s="64" t="s">
        <v>3197</v>
      </c>
      <c r="O582" s="48" t="s">
        <v>3198</v>
      </c>
      <c r="P582" s="49">
        <v>23</v>
      </c>
      <c r="Q582" s="49">
        <v>23</v>
      </c>
      <c r="R582" s="49"/>
      <c r="S582" s="82">
        <v>1</v>
      </c>
      <c r="T582" s="82">
        <v>94</v>
      </c>
      <c r="U582" s="82">
        <v>299</v>
      </c>
      <c r="V582" s="82">
        <v>0</v>
      </c>
      <c r="W582" s="82">
        <v>10</v>
      </c>
      <c r="X582" s="82">
        <v>26</v>
      </c>
      <c r="Y582" s="64" t="s">
        <v>3199</v>
      </c>
      <c r="Z582" s="64" t="s">
        <v>3200</v>
      </c>
    </row>
    <row r="583" s="1" customFormat="1" ht="76" customHeight="1" spans="1:26">
      <c r="A583" s="24">
        <v>555</v>
      </c>
      <c r="B583" s="19" t="s">
        <v>2285</v>
      </c>
      <c r="C583" s="14" t="s">
        <v>2286</v>
      </c>
      <c r="D583" s="14" t="s">
        <v>3053</v>
      </c>
      <c r="E583" s="20" t="s">
        <v>149</v>
      </c>
      <c r="F583" s="20" t="s">
        <v>1738</v>
      </c>
      <c r="G583" s="20" t="s">
        <v>3201</v>
      </c>
      <c r="H583" s="20" t="s">
        <v>3202</v>
      </c>
      <c r="I583" s="86" t="s">
        <v>233</v>
      </c>
      <c r="J583" s="66">
        <v>44866</v>
      </c>
      <c r="K583" s="66">
        <v>45017</v>
      </c>
      <c r="L583" s="14" t="s">
        <v>84</v>
      </c>
      <c r="M583" s="14" t="s">
        <v>84</v>
      </c>
      <c r="N583" s="64" t="s">
        <v>3203</v>
      </c>
      <c r="O583" s="48" t="s">
        <v>3204</v>
      </c>
      <c r="P583" s="49">
        <v>10</v>
      </c>
      <c r="Q583" s="49">
        <v>10</v>
      </c>
      <c r="R583" s="49"/>
      <c r="S583" s="82">
        <v>1</v>
      </c>
      <c r="T583" s="82">
        <v>64</v>
      </c>
      <c r="U583" s="82">
        <v>240</v>
      </c>
      <c r="V583" s="82">
        <v>0</v>
      </c>
      <c r="W583" s="82">
        <v>10</v>
      </c>
      <c r="X583" s="82">
        <v>35</v>
      </c>
      <c r="Y583" s="64" t="s">
        <v>3205</v>
      </c>
      <c r="Z583" s="64" t="s">
        <v>3206</v>
      </c>
    </row>
    <row r="584" s="1" customFormat="1" ht="77" customHeight="1" spans="1:26">
      <c r="A584" s="24">
        <v>556</v>
      </c>
      <c r="B584" s="19" t="s">
        <v>2285</v>
      </c>
      <c r="C584" s="14" t="s">
        <v>2286</v>
      </c>
      <c r="D584" s="14" t="s">
        <v>3053</v>
      </c>
      <c r="E584" s="20" t="s">
        <v>149</v>
      </c>
      <c r="F584" s="20" t="s">
        <v>677</v>
      </c>
      <c r="G584" s="20" t="s">
        <v>3207</v>
      </c>
      <c r="H584" s="20" t="s">
        <v>3208</v>
      </c>
      <c r="I584" s="86" t="s">
        <v>83</v>
      </c>
      <c r="J584" s="66">
        <v>44866</v>
      </c>
      <c r="K584" s="66">
        <v>45017</v>
      </c>
      <c r="L584" s="14" t="s">
        <v>84</v>
      </c>
      <c r="M584" s="14" t="s">
        <v>84</v>
      </c>
      <c r="N584" s="64" t="s">
        <v>3209</v>
      </c>
      <c r="O584" s="48" t="s">
        <v>3210</v>
      </c>
      <c r="P584" s="49">
        <v>36</v>
      </c>
      <c r="Q584" s="49">
        <v>36</v>
      </c>
      <c r="R584" s="49"/>
      <c r="S584" s="82">
        <v>1</v>
      </c>
      <c r="T584" s="82">
        <v>716</v>
      </c>
      <c r="U584" s="82">
        <v>2552</v>
      </c>
      <c r="V584" s="82">
        <v>0</v>
      </c>
      <c r="W584" s="82">
        <v>115</v>
      </c>
      <c r="X584" s="82">
        <v>405</v>
      </c>
      <c r="Y584" s="64" t="s">
        <v>3211</v>
      </c>
      <c r="Z584" s="64" t="s">
        <v>404</v>
      </c>
    </row>
    <row r="585" s="1" customFormat="1" ht="65" customHeight="1" spans="1:26">
      <c r="A585" s="24">
        <v>557</v>
      </c>
      <c r="B585" s="14" t="s">
        <v>2285</v>
      </c>
      <c r="C585" s="14" t="s">
        <v>2286</v>
      </c>
      <c r="D585" s="14" t="s">
        <v>3053</v>
      </c>
      <c r="E585" s="14" t="s">
        <v>633</v>
      </c>
      <c r="F585" s="14" t="s">
        <v>3212</v>
      </c>
      <c r="G585" s="20" t="s">
        <v>3213</v>
      </c>
      <c r="H585" s="14" t="s">
        <v>3214</v>
      </c>
      <c r="I585" s="24" t="s">
        <v>83</v>
      </c>
      <c r="J585" s="65">
        <v>44866</v>
      </c>
      <c r="K585" s="65">
        <v>45017</v>
      </c>
      <c r="L585" s="14" t="s">
        <v>84</v>
      </c>
      <c r="M585" s="14" t="s">
        <v>84</v>
      </c>
      <c r="N585" s="38" t="s">
        <v>3215</v>
      </c>
      <c r="O585" s="48" t="s">
        <v>3216</v>
      </c>
      <c r="P585" s="49">
        <v>19</v>
      </c>
      <c r="Q585" s="49">
        <v>19</v>
      </c>
      <c r="R585" s="49"/>
      <c r="S585" s="82">
        <v>1</v>
      </c>
      <c r="T585" s="82">
        <v>121</v>
      </c>
      <c r="U585" s="82">
        <v>411</v>
      </c>
      <c r="V585" s="82">
        <v>1</v>
      </c>
      <c r="W585" s="82">
        <v>18</v>
      </c>
      <c r="X585" s="82">
        <v>61</v>
      </c>
      <c r="Y585" s="55" t="s">
        <v>3217</v>
      </c>
      <c r="Z585" s="55" t="s">
        <v>1903</v>
      </c>
    </row>
    <row r="586" s="1" customFormat="1" ht="80" customHeight="1" spans="1:26">
      <c r="A586" s="24">
        <v>558</v>
      </c>
      <c r="B586" s="14" t="s">
        <v>2285</v>
      </c>
      <c r="C586" s="14" t="s">
        <v>2286</v>
      </c>
      <c r="D586" s="14" t="s">
        <v>3053</v>
      </c>
      <c r="E586" s="14" t="s">
        <v>391</v>
      </c>
      <c r="F586" s="14" t="s">
        <v>957</v>
      </c>
      <c r="G586" s="20" t="s">
        <v>3218</v>
      </c>
      <c r="H586" s="14" t="s">
        <v>3219</v>
      </c>
      <c r="I586" s="24" t="s">
        <v>83</v>
      </c>
      <c r="J586" s="39">
        <v>44866</v>
      </c>
      <c r="K586" s="39">
        <v>45017</v>
      </c>
      <c r="L586" s="14" t="s">
        <v>84</v>
      </c>
      <c r="M586" s="14" t="s">
        <v>84</v>
      </c>
      <c r="N586" s="38" t="s">
        <v>3220</v>
      </c>
      <c r="O586" s="48" t="s">
        <v>3221</v>
      </c>
      <c r="P586" s="49">
        <v>46</v>
      </c>
      <c r="Q586" s="49">
        <v>46</v>
      </c>
      <c r="R586" s="49"/>
      <c r="S586" s="82">
        <v>1</v>
      </c>
      <c r="T586" s="82">
        <v>47</v>
      </c>
      <c r="U586" s="82">
        <v>163</v>
      </c>
      <c r="V586" s="82"/>
      <c r="W586" s="82">
        <v>9</v>
      </c>
      <c r="X586" s="82">
        <v>35</v>
      </c>
      <c r="Y586" s="38" t="s">
        <v>3222</v>
      </c>
      <c r="Z586" s="38" t="s">
        <v>213</v>
      </c>
    </row>
    <row r="587" s="1" customFormat="1" ht="77" customHeight="1" spans="1:26">
      <c r="A587" s="24">
        <v>559</v>
      </c>
      <c r="B587" s="14" t="s">
        <v>2285</v>
      </c>
      <c r="C587" s="14" t="s">
        <v>2286</v>
      </c>
      <c r="D587" s="14" t="s">
        <v>3053</v>
      </c>
      <c r="E587" s="14" t="s">
        <v>391</v>
      </c>
      <c r="F587" s="14" t="s">
        <v>957</v>
      </c>
      <c r="G587" s="20" t="s">
        <v>3223</v>
      </c>
      <c r="H587" s="14" t="s">
        <v>3224</v>
      </c>
      <c r="I587" s="24" t="s">
        <v>83</v>
      </c>
      <c r="J587" s="39">
        <v>44866</v>
      </c>
      <c r="K587" s="39">
        <v>45017</v>
      </c>
      <c r="L587" s="14" t="s">
        <v>84</v>
      </c>
      <c r="M587" s="14" t="s">
        <v>84</v>
      </c>
      <c r="N587" s="38" t="s">
        <v>3225</v>
      </c>
      <c r="O587" s="48" t="s">
        <v>3226</v>
      </c>
      <c r="P587" s="49">
        <v>27</v>
      </c>
      <c r="Q587" s="49">
        <v>27</v>
      </c>
      <c r="R587" s="49"/>
      <c r="S587" s="82">
        <v>1</v>
      </c>
      <c r="T587" s="82">
        <v>48</v>
      </c>
      <c r="U587" s="82">
        <v>153</v>
      </c>
      <c r="V587" s="82"/>
      <c r="W587" s="82">
        <v>9</v>
      </c>
      <c r="X587" s="82">
        <v>33</v>
      </c>
      <c r="Y587" s="38" t="s">
        <v>3227</v>
      </c>
      <c r="Z587" s="38" t="s">
        <v>213</v>
      </c>
    </row>
    <row r="588" s="1" customFormat="1" ht="77" customHeight="1" spans="1:26">
      <c r="A588" s="24">
        <v>560</v>
      </c>
      <c r="B588" s="14" t="s">
        <v>2285</v>
      </c>
      <c r="C588" s="14" t="s">
        <v>2286</v>
      </c>
      <c r="D588" s="14" t="s">
        <v>3053</v>
      </c>
      <c r="E588" s="14" t="s">
        <v>391</v>
      </c>
      <c r="F588" s="14" t="s">
        <v>957</v>
      </c>
      <c r="G588" s="20" t="s">
        <v>3228</v>
      </c>
      <c r="H588" s="14" t="s">
        <v>3229</v>
      </c>
      <c r="I588" s="24" t="s">
        <v>83</v>
      </c>
      <c r="J588" s="39">
        <v>44866</v>
      </c>
      <c r="K588" s="39">
        <v>45017</v>
      </c>
      <c r="L588" s="14" t="s">
        <v>84</v>
      </c>
      <c r="M588" s="14" t="s">
        <v>84</v>
      </c>
      <c r="N588" s="38" t="s">
        <v>3230</v>
      </c>
      <c r="O588" s="48" t="s">
        <v>3231</v>
      </c>
      <c r="P588" s="49">
        <v>60</v>
      </c>
      <c r="Q588" s="49">
        <v>60</v>
      </c>
      <c r="R588" s="49"/>
      <c r="S588" s="82">
        <v>1</v>
      </c>
      <c r="T588" s="82">
        <v>122</v>
      </c>
      <c r="U588" s="82">
        <v>384</v>
      </c>
      <c r="V588" s="82"/>
      <c r="W588" s="82">
        <v>25</v>
      </c>
      <c r="X588" s="82">
        <v>108</v>
      </c>
      <c r="Y588" s="38" t="s">
        <v>3232</v>
      </c>
      <c r="Z588" s="38" t="s">
        <v>213</v>
      </c>
    </row>
    <row r="589" s="1" customFormat="1" ht="77" customHeight="1" spans="1:26">
      <c r="A589" s="24">
        <v>561</v>
      </c>
      <c r="B589" s="14" t="s">
        <v>2285</v>
      </c>
      <c r="C589" s="14" t="s">
        <v>2286</v>
      </c>
      <c r="D589" s="14" t="s">
        <v>3053</v>
      </c>
      <c r="E589" s="14" t="s">
        <v>391</v>
      </c>
      <c r="F589" s="14" t="s">
        <v>398</v>
      </c>
      <c r="G589" s="20" t="s">
        <v>3233</v>
      </c>
      <c r="H589" s="14" t="s">
        <v>3234</v>
      </c>
      <c r="I589" s="38" t="s">
        <v>83</v>
      </c>
      <c r="J589" s="39">
        <v>44866</v>
      </c>
      <c r="K589" s="39">
        <v>45017</v>
      </c>
      <c r="L589" s="14" t="s">
        <v>84</v>
      </c>
      <c r="M589" s="14" t="s">
        <v>84</v>
      </c>
      <c r="N589" s="38" t="s">
        <v>3235</v>
      </c>
      <c r="O589" s="14" t="s">
        <v>3236</v>
      </c>
      <c r="P589" s="49">
        <v>87</v>
      </c>
      <c r="Q589" s="49">
        <v>87</v>
      </c>
      <c r="R589" s="49"/>
      <c r="S589" s="82">
        <v>1</v>
      </c>
      <c r="T589" s="82">
        <v>66</v>
      </c>
      <c r="U589" s="82">
        <v>217</v>
      </c>
      <c r="V589" s="82"/>
      <c r="W589" s="82">
        <v>7</v>
      </c>
      <c r="X589" s="82">
        <v>28</v>
      </c>
      <c r="Y589" s="38" t="s">
        <v>3237</v>
      </c>
      <c r="Z589" s="38" t="s">
        <v>3238</v>
      </c>
    </row>
    <row r="590" s="1" customFormat="1" ht="77" customHeight="1" spans="1:26">
      <c r="A590" s="24">
        <v>562</v>
      </c>
      <c r="B590" s="14" t="s">
        <v>2285</v>
      </c>
      <c r="C590" s="14" t="s">
        <v>2286</v>
      </c>
      <c r="D590" s="14" t="s">
        <v>3053</v>
      </c>
      <c r="E590" s="14" t="str">
        <f>E589</f>
        <v>金石桥镇</v>
      </c>
      <c r="F590" s="14" t="s">
        <v>392</v>
      </c>
      <c r="G590" s="20" t="s">
        <v>3239</v>
      </c>
      <c r="H590" s="14" t="s">
        <v>3240</v>
      </c>
      <c r="I590" s="24" t="s">
        <v>83</v>
      </c>
      <c r="J590" s="39">
        <v>44866</v>
      </c>
      <c r="K590" s="39">
        <v>45017</v>
      </c>
      <c r="L590" s="14" t="s">
        <v>84</v>
      </c>
      <c r="M590" s="14" t="s">
        <v>84</v>
      </c>
      <c r="N590" s="38" t="s">
        <v>3241</v>
      </c>
      <c r="O590" s="48" t="s">
        <v>3242</v>
      </c>
      <c r="P590" s="49">
        <v>17</v>
      </c>
      <c r="Q590" s="49">
        <v>17</v>
      </c>
      <c r="R590" s="49"/>
      <c r="S590" s="82">
        <v>1</v>
      </c>
      <c r="T590" s="82">
        <v>72</v>
      </c>
      <c r="U590" s="82">
        <v>252</v>
      </c>
      <c r="V590" s="82"/>
      <c r="W590" s="82">
        <v>3</v>
      </c>
      <c r="X590" s="82">
        <v>7</v>
      </c>
      <c r="Y590" s="38" t="s">
        <v>3243</v>
      </c>
      <c r="Z590" s="38" t="s">
        <v>1903</v>
      </c>
    </row>
    <row r="591" s="1" customFormat="1" ht="96" customHeight="1" spans="1:26">
      <c r="A591" s="24">
        <v>563</v>
      </c>
      <c r="B591" s="56" t="s">
        <v>2285</v>
      </c>
      <c r="C591" s="56" t="s">
        <v>2286</v>
      </c>
      <c r="D591" s="14" t="s">
        <v>3053</v>
      </c>
      <c r="E591" s="56" t="s">
        <v>322</v>
      </c>
      <c r="F591" s="90" t="s">
        <v>1134</v>
      </c>
      <c r="G591" s="20" t="s">
        <v>3244</v>
      </c>
      <c r="H591" s="56" t="s">
        <v>3245</v>
      </c>
      <c r="I591" s="90" t="s">
        <v>83</v>
      </c>
      <c r="J591" s="91">
        <v>44866</v>
      </c>
      <c r="K591" s="91">
        <v>45017</v>
      </c>
      <c r="L591" s="14" t="s">
        <v>84</v>
      </c>
      <c r="M591" s="14" t="s">
        <v>84</v>
      </c>
      <c r="N591" s="92" t="s">
        <v>3246</v>
      </c>
      <c r="O591" s="60" t="s">
        <v>3247</v>
      </c>
      <c r="P591" s="57">
        <v>31</v>
      </c>
      <c r="Q591" s="57">
        <v>31</v>
      </c>
      <c r="R591" s="49"/>
      <c r="S591" s="82">
        <v>1</v>
      </c>
      <c r="T591" s="82">
        <v>166</v>
      </c>
      <c r="U591" s="82">
        <v>800</v>
      </c>
      <c r="V591" s="82">
        <v>1</v>
      </c>
      <c r="W591" s="82">
        <v>45</v>
      </c>
      <c r="X591" s="82">
        <v>231</v>
      </c>
      <c r="Y591" s="92" t="s">
        <v>3248</v>
      </c>
      <c r="Z591" s="92" t="s">
        <v>3249</v>
      </c>
    </row>
    <row r="592" s="1" customFormat="1" ht="68" customHeight="1" spans="1:26">
      <c r="A592" s="24">
        <v>564</v>
      </c>
      <c r="B592" s="19" t="s">
        <v>2285</v>
      </c>
      <c r="C592" s="14" t="s">
        <v>2286</v>
      </c>
      <c r="D592" s="14" t="s">
        <v>3053</v>
      </c>
      <c r="E592" s="20" t="s">
        <v>322</v>
      </c>
      <c r="F592" s="20" t="s">
        <v>1154</v>
      </c>
      <c r="G592" s="20" t="s">
        <v>3250</v>
      </c>
      <c r="H592" s="20" t="s">
        <v>3251</v>
      </c>
      <c r="I592" s="20" t="s">
        <v>233</v>
      </c>
      <c r="J592" s="63">
        <v>44866</v>
      </c>
      <c r="K592" s="63">
        <v>45017</v>
      </c>
      <c r="L592" s="14" t="s">
        <v>84</v>
      </c>
      <c r="M592" s="14" t="s">
        <v>84</v>
      </c>
      <c r="N592" s="64" t="s">
        <v>3252</v>
      </c>
      <c r="O592" s="20" t="s">
        <v>3253</v>
      </c>
      <c r="P592" s="28">
        <v>9</v>
      </c>
      <c r="Q592" s="28">
        <v>9</v>
      </c>
      <c r="R592" s="49"/>
      <c r="S592" s="82">
        <v>1</v>
      </c>
      <c r="T592" s="82">
        <v>169</v>
      </c>
      <c r="U592" s="82">
        <v>713</v>
      </c>
      <c r="V592" s="82">
        <v>0</v>
      </c>
      <c r="W592" s="82">
        <v>32</v>
      </c>
      <c r="X592" s="82">
        <v>119</v>
      </c>
      <c r="Y592" s="64" t="s">
        <v>3254</v>
      </c>
      <c r="Z592" s="64" t="s">
        <v>3255</v>
      </c>
    </row>
    <row r="593" s="1" customFormat="1" ht="101" customHeight="1" spans="1:26">
      <c r="A593" s="24">
        <v>565</v>
      </c>
      <c r="B593" s="20" t="s">
        <v>2285</v>
      </c>
      <c r="C593" s="20" t="s">
        <v>2286</v>
      </c>
      <c r="D593" s="20" t="s">
        <v>3053</v>
      </c>
      <c r="E593" s="20" t="s">
        <v>322</v>
      </c>
      <c r="F593" s="20" t="s">
        <v>751</v>
      </c>
      <c r="G593" s="20" t="s">
        <v>3256</v>
      </c>
      <c r="H593" s="20" t="s">
        <v>3257</v>
      </c>
      <c r="I593" s="20" t="s">
        <v>83</v>
      </c>
      <c r="J593" s="63">
        <v>44866</v>
      </c>
      <c r="K593" s="63">
        <v>45017</v>
      </c>
      <c r="L593" s="14" t="s">
        <v>84</v>
      </c>
      <c r="M593" s="14" t="s">
        <v>84</v>
      </c>
      <c r="N593" s="64" t="s">
        <v>3258</v>
      </c>
      <c r="O593" s="48" t="s">
        <v>3259</v>
      </c>
      <c r="P593" s="28">
        <v>74</v>
      </c>
      <c r="Q593" s="28">
        <v>74</v>
      </c>
      <c r="R593" s="49"/>
      <c r="S593" s="82">
        <v>1</v>
      </c>
      <c r="T593" s="82">
        <v>280</v>
      </c>
      <c r="U593" s="82">
        <v>990</v>
      </c>
      <c r="V593" s="82">
        <v>0</v>
      </c>
      <c r="W593" s="82">
        <v>62</v>
      </c>
      <c r="X593" s="82">
        <v>240</v>
      </c>
      <c r="Y593" s="64" t="s">
        <v>755</v>
      </c>
      <c r="Z593" s="64" t="s">
        <v>213</v>
      </c>
    </row>
    <row r="594" s="1" customFormat="1" ht="84" customHeight="1" spans="1:26">
      <c r="A594" s="24">
        <v>566</v>
      </c>
      <c r="B594" s="20" t="s">
        <v>2285</v>
      </c>
      <c r="C594" s="20" t="s">
        <v>2286</v>
      </c>
      <c r="D594" s="20" t="s">
        <v>3053</v>
      </c>
      <c r="E594" s="20" t="s">
        <v>322</v>
      </c>
      <c r="F594" s="20" t="s">
        <v>751</v>
      </c>
      <c r="G594" s="20" t="s">
        <v>3260</v>
      </c>
      <c r="H594" s="20" t="s">
        <v>3261</v>
      </c>
      <c r="I594" s="20" t="s">
        <v>83</v>
      </c>
      <c r="J594" s="63">
        <v>44866</v>
      </c>
      <c r="K594" s="63">
        <v>45017</v>
      </c>
      <c r="L594" s="14" t="s">
        <v>84</v>
      </c>
      <c r="M594" s="14" t="s">
        <v>84</v>
      </c>
      <c r="N594" s="64" t="s">
        <v>3262</v>
      </c>
      <c r="O594" s="48" t="s">
        <v>3263</v>
      </c>
      <c r="P594" s="28">
        <v>9</v>
      </c>
      <c r="Q594" s="28">
        <v>9</v>
      </c>
      <c r="R594" s="49"/>
      <c r="S594" s="82">
        <v>1</v>
      </c>
      <c r="T594" s="82">
        <v>180</v>
      </c>
      <c r="U594" s="82">
        <v>320</v>
      </c>
      <c r="V594" s="82">
        <v>0</v>
      </c>
      <c r="W594" s="82">
        <v>45</v>
      </c>
      <c r="X594" s="82">
        <v>190</v>
      </c>
      <c r="Y594" s="64" t="s">
        <v>3264</v>
      </c>
      <c r="Z594" s="64" t="s">
        <v>213</v>
      </c>
    </row>
    <row r="595" s="1" customFormat="1" ht="88" customHeight="1" spans="1:26">
      <c r="A595" s="24">
        <v>567</v>
      </c>
      <c r="B595" s="20" t="s">
        <v>2285</v>
      </c>
      <c r="C595" s="20" t="s">
        <v>2286</v>
      </c>
      <c r="D595" s="20" t="s">
        <v>3053</v>
      </c>
      <c r="E595" s="20" t="s">
        <v>322</v>
      </c>
      <c r="F595" s="20" t="s">
        <v>405</v>
      </c>
      <c r="G595" s="20" t="s">
        <v>3265</v>
      </c>
      <c r="H595" s="20" t="s">
        <v>3266</v>
      </c>
      <c r="I595" s="20" t="s">
        <v>83</v>
      </c>
      <c r="J595" s="63">
        <v>44866</v>
      </c>
      <c r="K595" s="63">
        <v>45017</v>
      </c>
      <c r="L595" s="14" t="s">
        <v>84</v>
      </c>
      <c r="M595" s="14" t="s">
        <v>84</v>
      </c>
      <c r="N595" s="64" t="s">
        <v>3267</v>
      </c>
      <c r="O595" s="48" t="s">
        <v>3268</v>
      </c>
      <c r="P595" s="28">
        <v>13</v>
      </c>
      <c r="Q595" s="28">
        <v>13</v>
      </c>
      <c r="R595" s="49"/>
      <c r="S595" s="82">
        <v>1</v>
      </c>
      <c r="T595" s="82">
        <v>40</v>
      </c>
      <c r="U595" s="82">
        <v>159</v>
      </c>
      <c r="V595" s="82">
        <v>0</v>
      </c>
      <c r="W595" s="82">
        <v>26</v>
      </c>
      <c r="X595" s="82">
        <v>106</v>
      </c>
      <c r="Y595" s="64" t="s">
        <v>3269</v>
      </c>
      <c r="Z595" s="64" t="s">
        <v>1903</v>
      </c>
    </row>
    <row r="596" s="1" customFormat="1" ht="81" customHeight="1" spans="1:26">
      <c r="A596" s="24">
        <v>568</v>
      </c>
      <c r="B596" s="20" t="s">
        <v>2285</v>
      </c>
      <c r="C596" s="20" t="s">
        <v>2286</v>
      </c>
      <c r="D596" s="20" t="s">
        <v>3053</v>
      </c>
      <c r="E596" s="20" t="s">
        <v>322</v>
      </c>
      <c r="F596" s="20" t="s">
        <v>1069</v>
      </c>
      <c r="G596" s="20" t="s">
        <v>3270</v>
      </c>
      <c r="H596" s="20" t="s">
        <v>3271</v>
      </c>
      <c r="I596" s="20" t="s">
        <v>83</v>
      </c>
      <c r="J596" s="63">
        <v>44866</v>
      </c>
      <c r="K596" s="63">
        <v>45017</v>
      </c>
      <c r="L596" s="14" t="s">
        <v>84</v>
      </c>
      <c r="M596" s="14" t="s">
        <v>84</v>
      </c>
      <c r="N596" s="64" t="s">
        <v>3272</v>
      </c>
      <c r="O596" s="48" t="s">
        <v>3273</v>
      </c>
      <c r="P596" s="28">
        <v>31.2</v>
      </c>
      <c r="Q596" s="28">
        <v>31.2</v>
      </c>
      <c r="R596" s="49"/>
      <c r="S596" s="82">
        <v>1</v>
      </c>
      <c r="T596" s="82">
        <v>112</v>
      </c>
      <c r="U596" s="82">
        <v>405</v>
      </c>
      <c r="V596" s="82">
        <v>1</v>
      </c>
      <c r="W596" s="82">
        <v>28</v>
      </c>
      <c r="X596" s="82">
        <v>98</v>
      </c>
      <c r="Y596" s="64" t="s">
        <v>3274</v>
      </c>
      <c r="Z596" s="64" t="s">
        <v>1903</v>
      </c>
    </row>
    <row r="597" s="1" customFormat="1" ht="68" customHeight="1" spans="1:26">
      <c r="A597" s="24">
        <v>569</v>
      </c>
      <c r="B597" s="20" t="s">
        <v>2285</v>
      </c>
      <c r="C597" s="20" t="s">
        <v>2286</v>
      </c>
      <c r="D597" s="20" t="s">
        <v>3053</v>
      </c>
      <c r="E597" s="20" t="s">
        <v>322</v>
      </c>
      <c r="F597" s="20" t="s">
        <v>1089</v>
      </c>
      <c r="G597" s="20" t="s">
        <v>3275</v>
      </c>
      <c r="H597" s="20" t="s">
        <v>3276</v>
      </c>
      <c r="I597" s="20" t="s">
        <v>83</v>
      </c>
      <c r="J597" s="63">
        <v>44866</v>
      </c>
      <c r="K597" s="63">
        <v>45017</v>
      </c>
      <c r="L597" s="14" t="s">
        <v>84</v>
      </c>
      <c r="M597" s="14" t="s">
        <v>84</v>
      </c>
      <c r="N597" s="64" t="s">
        <v>3277</v>
      </c>
      <c r="O597" s="48" t="s">
        <v>3273</v>
      </c>
      <c r="P597" s="28">
        <v>54.8</v>
      </c>
      <c r="Q597" s="28">
        <v>54.8</v>
      </c>
      <c r="R597" s="49"/>
      <c r="S597" s="82">
        <v>1</v>
      </c>
      <c r="T597" s="82">
        <v>410</v>
      </c>
      <c r="U597" s="82">
        <v>1366</v>
      </c>
      <c r="V597" s="82">
        <v>1</v>
      </c>
      <c r="W597" s="82">
        <v>114</v>
      </c>
      <c r="X597" s="82">
        <v>392</v>
      </c>
      <c r="Y597" s="64" t="s">
        <v>3278</v>
      </c>
      <c r="Z597" s="64" t="s">
        <v>1903</v>
      </c>
    </row>
    <row r="598" s="1" customFormat="1" ht="104" customHeight="1" spans="1:26">
      <c r="A598" s="24">
        <v>570</v>
      </c>
      <c r="B598" s="14" t="s">
        <v>2285</v>
      </c>
      <c r="C598" s="14" t="s">
        <v>2286</v>
      </c>
      <c r="D598" s="14" t="s">
        <v>3053</v>
      </c>
      <c r="E598" s="14" t="s">
        <v>374</v>
      </c>
      <c r="F598" s="14" t="s">
        <v>709</v>
      </c>
      <c r="G598" s="20" t="s">
        <v>3279</v>
      </c>
      <c r="H598" s="14" t="s">
        <v>3280</v>
      </c>
      <c r="I598" s="24" t="str">
        <f>I438</f>
        <v>维修</v>
      </c>
      <c r="J598" s="65">
        <v>44866</v>
      </c>
      <c r="K598" s="66">
        <v>45017</v>
      </c>
      <c r="L598" s="14" t="s">
        <v>84</v>
      </c>
      <c r="M598" s="14" t="s">
        <v>84</v>
      </c>
      <c r="N598" s="38" t="s">
        <v>3281</v>
      </c>
      <c r="O598" s="48" t="s">
        <v>3282</v>
      </c>
      <c r="P598" s="49">
        <v>30</v>
      </c>
      <c r="Q598" s="49">
        <v>30</v>
      </c>
      <c r="R598" s="49"/>
      <c r="S598" s="82">
        <v>1</v>
      </c>
      <c r="T598" s="82">
        <v>64</v>
      </c>
      <c r="U598" s="82">
        <v>194</v>
      </c>
      <c r="V598" s="82">
        <v>0</v>
      </c>
      <c r="W598" s="82">
        <v>10</v>
      </c>
      <c r="X598" s="82">
        <v>31</v>
      </c>
      <c r="Y598" s="38" t="s">
        <v>3283</v>
      </c>
      <c r="Z598" s="38" t="s">
        <v>2368</v>
      </c>
    </row>
    <row r="599" s="1" customFormat="1" ht="87" customHeight="1" spans="1:26">
      <c r="A599" s="24">
        <v>571</v>
      </c>
      <c r="B599" s="14" t="s">
        <v>2285</v>
      </c>
      <c r="C599" s="14" t="s">
        <v>2286</v>
      </c>
      <c r="D599" s="14" t="s">
        <v>3053</v>
      </c>
      <c r="E599" s="14" t="s">
        <v>374</v>
      </c>
      <c r="F599" s="14" t="s">
        <v>709</v>
      </c>
      <c r="G599" s="20" t="s">
        <v>3284</v>
      </c>
      <c r="H599" s="14" t="s">
        <v>3285</v>
      </c>
      <c r="I599" s="24" t="str">
        <f>I439</f>
        <v>维修</v>
      </c>
      <c r="J599" s="65">
        <v>44866</v>
      </c>
      <c r="K599" s="66">
        <v>45017</v>
      </c>
      <c r="L599" s="14" t="s">
        <v>84</v>
      </c>
      <c r="M599" s="14" t="s">
        <v>84</v>
      </c>
      <c r="N599" s="38" t="s">
        <v>3286</v>
      </c>
      <c r="O599" s="48" t="s">
        <v>3282</v>
      </c>
      <c r="P599" s="49">
        <v>30</v>
      </c>
      <c r="Q599" s="49">
        <v>30</v>
      </c>
      <c r="R599" s="49"/>
      <c r="S599" s="82">
        <v>1</v>
      </c>
      <c r="T599" s="82">
        <v>54</v>
      </c>
      <c r="U599" s="82">
        <v>158</v>
      </c>
      <c r="V599" s="82">
        <v>0</v>
      </c>
      <c r="W599" s="82">
        <v>8</v>
      </c>
      <c r="X599" s="82">
        <v>23</v>
      </c>
      <c r="Y599" s="38" t="s">
        <v>3287</v>
      </c>
      <c r="Z599" s="38" t="s">
        <v>2368</v>
      </c>
    </row>
    <row r="600" s="1" customFormat="1" ht="78" customHeight="1" spans="1:26">
      <c r="A600" s="24">
        <v>572</v>
      </c>
      <c r="B600" s="14" t="s">
        <v>2285</v>
      </c>
      <c r="C600" s="14" t="s">
        <v>2286</v>
      </c>
      <c r="D600" s="14" t="s">
        <v>3053</v>
      </c>
      <c r="E600" s="14" t="s">
        <v>374</v>
      </c>
      <c r="F600" s="14" t="s">
        <v>3288</v>
      </c>
      <c r="G600" s="20" t="s">
        <v>3289</v>
      </c>
      <c r="H600" s="14" t="s">
        <v>3290</v>
      </c>
      <c r="I600" s="24" t="str">
        <f>I599</f>
        <v>维修</v>
      </c>
      <c r="J600" s="65">
        <v>44866</v>
      </c>
      <c r="K600" s="66">
        <v>45017</v>
      </c>
      <c r="L600" s="14" t="s">
        <v>84</v>
      </c>
      <c r="M600" s="14" t="s">
        <v>84</v>
      </c>
      <c r="N600" s="38" t="s">
        <v>3291</v>
      </c>
      <c r="O600" s="48" t="s">
        <v>3292</v>
      </c>
      <c r="P600" s="49">
        <v>31</v>
      </c>
      <c r="Q600" s="49">
        <v>31</v>
      </c>
      <c r="R600" s="49"/>
      <c r="S600" s="82">
        <v>1</v>
      </c>
      <c r="T600" s="82">
        <v>185</v>
      </c>
      <c r="U600" s="82">
        <v>485</v>
      </c>
      <c r="V600" s="82">
        <v>0</v>
      </c>
      <c r="W600" s="82">
        <v>43</v>
      </c>
      <c r="X600" s="82">
        <v>146</v>
      </c>
      <c r="Y600" s="38" t="s">
        <v>3293</v>
      </c>
      <c r="Z600" s="38" t="s">
        <v>3294</v>
      </c>
    </row>
    <row r="601" s="1" customFormat="1" ht="96" customHeight="1" spans="1:26">
      <c r="A601" s="24">
        <v>573</v>
      </c>
      <c r="B601" s="14" t="s">
        <v>2285</v>
      </c>
      <c r="C601" s="14" t="s">
        <v>2286</v>
      </c>
      <c r="D601" s="14" t="s">
        <v>3053</v>
      </c>
      <c r="E601" s="14" t="s">
        <v>470</v>
      </c>
      <c r="F601" s="14" t="s">
        <v>3295</v>
      </c>
      <c r="G601" s="20" t="s">
        <v>3296</v>
      </c>
      <c r="H601" s="14" t="s">
        <v>3297</v>
      </c>
      <c r="I601" s="24" t="str">
        <f>I529</f>
        <v>新建</v>
      </c>
      <c r="J601" s="65">
        <v>44866</v>
      </c>
      <c r="K601" s="65">
        <v>45017</v>
      </c>
      <c r="L601" s="14" t="s">
        <v>84</v>
      </c>
      <c r="M601" s="14" t="s">
        <v>84</v>
      </c>
      <c r="N601" s="38" t="s">
        <v>3298</v>
      </c>
      <c r="O601" s="48" t="s">
        <v>1183</v>
      </c>
      <c r="P601" s="49">
        <v>16</v>
      </c>
      <c r="Q601" s="49">
        <v>16</v>
      </c>
      <c r="R601" s="49"/>
      <c r="S601" s="82">
        <v>1</v>
      </c>
      <c r="T601" s="82">
        <v>156</v>
      </c>
      <c r="U601" s="82">
        <v>416</v>
      </c>
      <c r="V601" s="82">
        <v>0</v>
      </c>
      <c r="W601" s="82">
        <v>42</v>
      </c>
      <c r="X601" s="82">
        <v>165</v>
      </c>
      <c r="Y601" s="85" t="s">
        <v>3299</v>
      </c>
      <c r="Z601" s="89" t="s">
        <v>3300</v>
      </c>
    </row>
    <row r="602" s="1" customFormat="1" ht="49" customHeight="1" spans="1:26">
      <c r="A602" s="24"/>
      <c r="B602" s="14" t="s">
        <v>3301</v>
      </c>
      <c r="C602" s="14"/>
      <c r="D602" s="14"/>
      <c r="E602" s="14"/>
      <c r="F602" s="14"/>
      <c r="G602" s="24"/>
      <c r="H602" s="14"/>
      <c r="I602" s="24"/>
      <c r="J602" s="65"/>
      <c r="K602" s="65"/>
      <c r="L602" s="14"/>
      <c r="M602" s="14"/>
      <c r="N602" s="38"/>
      <c r="O602" s="48"/>
      <c r="P602" s="49">
        <f>SUM(P603:P668)</f>
        <v>1003.4</v>
      </c>
      <c r="Q602" s="49">
        <v>1001.4</v>
      </c>
      <c r="R602" s="49">
        <v>2</v>
      </c>
      <c r="S602" s="82">
        <v>125</v>
      </c>
      <c r="T602" s="82">
        <v>41142</v>
      </c>
      <c r="U602" s="82">
        <v>170888</v>
      </c>
      <c r="V602" s="82">
        <v>28</v>
      </c>
      <c r="W602" s="82">
        <v>7813</v>
      </c>
      <c r="X602" s="82">
        <v>26645</v>
      </c>
      <c r="Y602" s="85"/>
      <c r="Z602" s="89"/>
    </row>
    <row r="603" s="1" customFormat="1" ht="108" customHeight="1" spans="1:26">
      <c r="A603" s="24">
        <v>574</v>
      </c>
      <c r="B603" s="30" t="s">
        <v>2285</v>
      </c>
      <c r="C603" s="30" t="s">
        <v>2286</v>
      </c>
      <c r="D603" s="14" t="s">
        <v>2629</v>
      </c>
      <c r="E603" s="30" t="s">
        <v>298</v>
      </c>
      <c r="F603" s="30" t="s">
        <v>2724</v>
      </c>
      <c r="G603" s="20" t="s">
        <v>3302</v>
      </c>
      <c r="H603" s="30" t="s">
        <v>3303</v>
      </c>
      <c r="I603" s="30" t="s">
        <v>83</v>
      </c>
      <c r="J603" s="30" t="s">
        <v>302</v>
      </c>
      <c r="K603" s="30" t="s">
        <v>303</v>
      </c>
      <c r="L603" s="30" t="s">
        <v>2633</v>
      </c>
      <c r="M603" s="30" t="s">
        <v>304</v>
      </c>
      <c r="N603" s="58" t="s">
        <v>3304</v>
      </c>
      <c r="O603" s="30" t="s">
        <v>3305</v>
      </c>
      <c r="P603" s="59">
        <v>2</v>
      </c>
      <c r="Q603" s="59">
        <v>2</v>
      </c>
      <c r="R603" s="59"/>
      <c r="S603" s="81">
        <v>1</v>
      </c>
      <c r="T603" s="81">
        <v>4</v>
      </c>
      <c r="U603" s="81">
        <v>16</v>
      </c>
      <c r="V603" s="81">
        <v>1</v>
      </c>
      <c r="W603" s="81">
        <v>4</v>
      </c>
      <c r="X603" s="81">
        <v>16</v>
      </c>
      <c r="Y603" s="58" t="s">
        <v>3306</v>
      </c>
      <c r="Z603" s="58" t="s">
        <v>3307</v>
      </c>
    </row>
    <row r="604" s="1" customFormat="1" ht="93" customHeight="1" spans="1:26">
      <c r="A604" s="24">
        <v>575</v>
      </c>
      <c r="B604" s="14" t="s">
        <v>2285</v>
      </c>
      <c r="C604" s="14" t="s">
        <v>2286</v>
      </c>
      <c r="D604" s="14" t="s">
        <v>2629</v>
      </c>
      <c r="E604" s="20" t="s">
        <v>2218</v>
      </c>
      <c r="F604" s="20" t="s">
        <v>2623</v>
      </c>
      <c r="G604" s="20" t="s">
        <v>3308</v>
      </c>
      <c r="H604" s="20" t="s">
        <v>3309</v>
      </c>
      <c r="I604" s="20" t="s">
        <v>162</v>
      </c>
      <c r="J604" s="39">
        <v>44958</v>
      </c>
      <c r="K604" s="39">
        <v>45047</v>
      </c>
      <c r="L604" s="20" t="s">
        <v>2633</v>
      </c>
      <c r="M604" s="20" t="s">
        <v>2221</v>
      </c>
      <c r="N604" s="64" t="s">
        <v>3310</v>
      </c>
      <c r="O604" s="138" t="s">
        <v>146</v>
      </c>
      <c r="P604" s="28">
        <v>10</v>
      </c>
      <c r="Q604" s="28">
        <v>10</v>
      </c>
      <c r="R604" s="28"/>
      <c r="S604" s="69">
        <v>1</v>
      </c>
      <c r="T604" s="69">
        <v>47</v>
      </c>
      <c r="U604" s="69">
        <v>160</v>
      </c>
      <c r="V604" s="69">
        <v>0</v>
      </c>
      <c r="W604" s="69">
        <v>8</v>
      </c>
      <c r="X604" s="69">
        <v>30</v>
      </c>
      <c r="Y604" s="133" t="s">
        <v>3311</v>
      </c>
      <c r="Z604" s="134" t="s">
        <v>2636</v>
      </c>
    </row>
    <row r="605" s="1" customFormat="1" ht="102" customHeight="1" spans="1:26">
      <c r="A605" s="24">
        <v>576</v>
      </c>
      <c r="B605" s="14" t="s">
        <v>2285</v>
      </c>
      <c r="C605" s="14" t="s">
        <v>2286</v>
      </c>
      <c r="D605" s="14" t="s">
        <v>2629</v>
      </c>
      <c r="E605" s="121" t="s">
        <v>2218</v>
      </c>
      <c r="F605" s="121" t="s">
        <v>2601</v>
      </c>
      <c r="G605" s="20" t="s">
        <v>3312</v>
      </c>
      <c r="H605" s="14" t="s">
        <v>3313</v>
      </c>
      <c r="I605" s="121" t="s">
        <v>83</v>
      </c>
      <c r="J605" s="39">
        <v>44958</v>
      </c>
      <c r="K605" s="39">
        <v>45139</v>
      </c>
      <c r="L605" s="121" t="s">
        <v>2633</v>
      </c>
      <c r="M605" s="14" t="s">
        <v>2221</v>
      </c>
      <c r="N605" s="38" t="s">
        <v>3314</v>
      </c>
      <c r="O605" s="121" t="s">
        <v>3315</v>
      </c>
      <c r="P605" s="126">
        <v>36</v>
      </c>
      <c r="Q605" s="126">
        <v>36</v>
      </c>
      <c r="R605" s="87"/>
      <c r="S605" s="88">
        <v>1</v>
      </c>
      <c r="T605" s="88">
        <v>396</v>
      </c>
      <c r="U605" s="88">
        <v>1387</v>
      </c>
      <c r="V605" s="88">
        <v>0</v>
      </c>
      <c r="W605" s="88">
        <v>26</v>
      </c>
      <c r="X605" s="88">
        <v>82</v>
      </c>
      <c r="Y605" s="133" t="s">
        <v>3316</v>
      </c>
      <c r="Z605" s="134" t="s">
        <v>2636</v>
      </c>
    </row>
    <row r="606" s="1" customFormat="1" ht="75" customHeight="1" spans="1:26">
      <c r="A606" s="24">
        <v>577</v>
      </c>
      <c r="B606" s="14" t="s">
        <v>2285</v>
      </c>
      <c r="C606" s="14" t="s">
        <v>2286</v>
      </c>
      <c r="D606" s="14" t="s">
        <v>2629</v>
      </c>
      <c r="E606" s="14" t="s">
        <v>391</v>
      </c>
      <c r="F606" s="14" t="s">
        <v>816</v>
      </c>
      <c r="G606" s="20" t="s">
        <v>3317</v>
      </c>
      <c r="H606" s="14" t="s">
        <v>3318</v>
      </c>
      <c r="I606" s="14" t="s">
        <v>162</v>
      </c>
      <c r="J606" s="39">
        <v>44927</v>
      </c>
      <c r="K606" s="39">
        <v>45200</v>
      </c>
      <c r="L606" s="14" t="s">
        <v>2633</v>
      </c>
      <c r="M606" s="14" t="s">
        <v>2193</v>
      </c>
      <c r="N606" s="38" t="s">
        <v>3319</v>
      </c>
      <c r="O606" s="14" t="s">
        <v>3320</v>
      </c>
      <c r="P606" s="28">
        <v>9</v>
      </c>
      <c r="Q606" s="28">
        <v>7</v>
      </c>
      <c r="R606" s="28">
        <v>2</v>
      </c>
      <c r="S606" s="69">
        <v>1</v>
      </c>
      <c r="T606" s="69">
        <v>30</v>
      </c>
      <c r="U606" s="69">
        <v>111</v>
      </c>
      <c r="V606" s="69">
        <v>0</v>
      </c>
      <c r="W606" s="69">
        <v>5</v>
      </c>
      <c r="X606" s="69">
        <v>16</v>
      </c>
      <c r="Y606" s="38" t="s">
        <v>3321</v>
      </c>
      <c r="Z606" s="38" t="s">
        <v>3322</v>
      </c>
    </row>
    <row r="607" s="1" customFormat="1" ht="91" customHeight="1" spans="1:26">
      <c r="A607" s="24">
        <v>578</v>
      </c>
      <c r="B607" s="14" t="s">
        <v>2285</v>
      </c>
      <c r="C607" s="14" t="s">
        <v>2286</v>
      </c>
      <c r="D607" s="14" t="s">
        <v>2629</v>
      </c>
      <c r="E607" s="14" t="s">
        <v>139</v>
      </c>
      <c r="F607" s="14" t="s">
        <v>2748</v>
      </c>
      <c r="G607" s="20" t="s">
        <v>3323</v>
      </c>
      <c r="H607" s="14" t="s">
        <v>3324</v>
      </c>
      <c r="I607" s="14" t="s">
        <v>83</v>
      </c>
      <c r="J607" s="39">
        <v>44958</v>
      </c>
      <c r="K607" s="39">
        <v>45200</v>
      </c>
      <c r="L607" s="14" t="s">
        <v>2633</v>
      </c>
      <c r="M607" s="14" t="s">
        <v>144</v>
      </c>
      <c r="N607" s="139" t="s">
        <v>3325</v>
      </c>
      <c r="O607" s="25" t="s">
        <v>707</v>
      </c>
      <c r="P607" s="28">
        <v>13</v>
      </c>
      <c r="Q607" s="28">
        <v>13</v>
      </c>
      <c r="R607" s="28"/>
      <c r="S607" s="69">
        <v>1</v>
      </c>
      <c r="T607" s="69">
        <v>105</v>
      </c>
      <c r="U607" s="69">
        <v>395</v>
      </c>
      <c r="V607" s="69">
        <v>0</v>
      </c>
      <c r="W607" s="69">
        <v>28</v>
      </c>
      <c r="X607" s="69">
        <v>107</v>
      </c>
      <c r="Y607" s="85" t="s">
        <v>3326</v>
      </c>
      <c r="Z607" s="38" t="s">
        <v>3327</v>
      </c>
    </row>
    <row r="608" s="1" customFormat="1" ht="89" customHeight="1" spans="1:26">
      <c r="A608" s="24">
        <v>579</v>
      </c>
      <c r="B608" s="14" t="s">
        <v>2285</v>
      </c>
      <c r="C608" s="14" t="s">
        <v>2286</v>
      </c>
      <c r="D608" s="14" t="s">
        <v>2629</v>
      </c>
      <c r="E608" s="14" t="s">
        <v>139</v>
      </c>
      <c r="F608" s="14" t="s">
        <v>2742</v>
      </c>
      <c r="G608" s="20" t="s">
        <v>3328</v>
      </c>
      <c r="H608" s="14" t="s">
        <v>3329</v>
      </c>
      <c r="I608" s="14" t="s">
        <v>83</v>
      </c>
      <c r="J608" s="39">
        <v>44958</v>
      </c>
      <c r="K608" s="39">
        <v>45200</v>
      </c>
      <c r="L608" s="14" t="s">
        <v>2633</v>
      </c>
      <c r="M608" s="14" t="s">
        <v>144</v>
      </c>
      <c r="N608" s="38" t="s">
        <v>3330</v>
      </c>
      <c r="O608" s="14" t="s">
        <v>3331</v>
      </c>
      <c r="P608" s="28">
        <v>28</v>
      </c>
      <c r="Q608" s="28">
        <v>28</v>
      </c>
      <c r="R608" s="28"/>
      <c r="S608" s="69">
        <v>1</v>
      </c>
      <c r="T608" s="69">
        <v>210</v>
      </c>
      <c r="U608" s="69">
        <v>674</v>
      </c>
      <c r="V608" s="69">
        <v>0</v>
      </c>
      <c r="W608" s="69">
        <v>35</v>
      </c>
      <c r="X608" s="69">
        <v>100</v>
      </c>
      <c r="Y608" s="85" t="s">
        <v>3332</v>
      </c>
      <c r="Z608" s="38" t="s">
        <v>3327</v>
      </c>
    </row>
    <row r="609" s="1" customFormat="1" ht="87" customHeight="1" spans="1:26">
      <c r="A609" s="24">
        <v>580</v>
      </c>
      <c r="B609" s="14" t="s">
        <v>2285</v>
      </c>
      <c r="C609" s="14" t="s">
        <v>2286</v>
      </c>
      <c r="D609" s="14" t="s">
        <v>2629</v>
      </c>
      <c r="E609" s="25" t="s">
        <v>204</v>
      </c>
      <c r="F609" s="26" t="s">
        <v>2369</v>
      </c>
      <c r="G609" s="20" t="s">
        <v>3333</v>
      </c>
      <c r="H609" s="45" t="s">
        <v>3334</v>
      </c>
      <c r="I609" s="45" t="s">
        <v>83</v>
      </c>
      <c r="J609" s="29" t="s">
        <v>208</v>
      </c>
      <c r="K609" s="29" t="s">
        <v>164</v>
      </c>
      <c r="L609" s="27" t="s">
        <v>2633</v>
      </c>
      <c r="M609" s="27" t="s">
        <v>209</v>
      </c>
      <c r="N609" s="111" t="s">
        <v>3335</v>
      </c>
      <c r="O609" s="14" t="s">
        <v>146</v>
      </c>
      <c r="P609" s="112">
        <v>10</v>
      </c>
      <c r="Q609" s="112">
        <v>10</v>
      </c>
      <c r="R609" s="28"/>
      <c r="S609" s="69">
        <v>1</v>
      </c>
      <c r="T609" s="69">
        <v>21</v>
      </c>
      <c r="U609" s="69">
        <v>89</v>
      </c>
      <c r="V609" s="69">
        <v>0</v>
      </c>
      <c r="W609" s="69">
        <v>11</v>
      </c>
      <c r="X609" s="69">
        <v>50</v>
      </c>
      <c r="Y609" s="84" t="s">
        <v>3336</v>
      </c>
      <c r="Z609" s="84" t="s">
        <v>2636</v>
      </c>
    </row>
    <row r="610" s="1" customFormat="1" ht="76" customHeight="1" spans="1:26">
      <c r="A610" s="24">
        <v>581</v>
      </c>
      <c r="B610" s="14" t="s">
        <v>2285</v>
      </c>
      <c r="C610" s="14" t="s">
        <v>2286</v>
      </c>
      <c r="D610" s="14" t="s">
        <v>2629</v>
      </c>
      <c r="E610" s="25" t="s">
        <v>204</v>
      </c>
      <c r="F610" s="27" t="s">
        <v>3337</v>
      </c>
      <c r="G610" s="20" t="s">
        <v>3338</v>
      </c>
      <c r="H610" s="27" t="s">
        <v>3339</v>
      </c>
      <c r="I610" s="14" t="s">
        <v>83</v>
      </c>
      <c r="J610" s="29" t="s">
        <v>208</v>
      </c>
      <c r="K610" s="29" t="s">
        <v>164</v>
      </c>
      <c r="L610" s="27" t="s">
        <v>2633</v>
      </c>
      <c r="M610" s="27" t="s">
        <v>209</v>
      </c>
      <c r="N610" s="46" t="s">
        <v>3340</v>
      </c>
      <c r="O610" s="14" t="s">
        <v>1953</v>
      </c>
      <c r="P610" s="47">
        <v>30</v>
      </c>
      <c r="Q610" s="47">
        <v>30</v>
      </c>
      <c r="R610" s="28"/>
      <c r="S610" s="69">
        <v>1</v>
      </c>
      <c r="T610" s="69">
        <v>210</v>
      </c>
      <c r="U610" s="69">
        <v>680</v>
      </c>
      <c r="V610" s="69">
        <v>0</v>
      </c>
      <c r="W610" s="69">
        <v>35</v>
      </c>
      <c r="X610" s="69">
        <v>120</v>
      </c>
      <c r="Y610" s="38" t="s">
        <v>3341</v>
      </c>
      <c r="Z610" s="84" t="s">
        <v>3322</v>
      </c>
    </row>
    <row r="611" s="1" customFormat="1" ht="91" customHeight="1" spans="1:26">
      <c r="A611" s="24">
        <v>582</v>
      </c>
      <c r="B611" s="14" t="s">
        <v>2285</v>
      </c>
      <c r="C611" s="14" t="s">
        <v>2286</v>
      </c>
      <c r="D611" s="14" t="s">
        <v>2629</v>
      </c>
      <c r="E611" s="25" t="s">
        <v>204</v>
      </c>
      <c r="F611" s="27" t="s">
        <v>3337</v>
      </c>
      <c r="G611" s="20" t="s">
        <v>3342</v>
      </c>
      <c r="H611" s="27" t="s">
        <v>3343</v>
      </c>
      <c r="I611" s="14" t="s">
        <v>83</v>
      </c>
      <c r="J611" s="29" t="s">
        <v>208</v>
      </c>
      <c r="K611" s="29" t="s">
        <v>164</v>
      </c>
      <c r="L611" s="27" t="s">
        <v>2633</v>
      </c>
      <c r="M611" s="27" t="s">
        <v>209</v>
      </c>
      <c r="N611" s="46" t="s">
        <v>3344</v>
      </c>
      <c r="O611" s="14" t="s">
        <v>3345</v>
      </c>
      <c r="P611" s="47">
        <v>20</v>
      </c>
      <c r="Q611" s="47">
        <v>20</v>
      </c>
      <c r="R611" s="28"/>
      <c r="S611" s="69">
        <v>1</v>
      </c>
      <c r="T611" s="69">
        <v>230</v>
      </c>
      <c r="U611" s="69">
        <v>710</v>
      </c>
      <c r="V611" s="69">
        <v>0</v>
      </c>
      <c r="W611" s="69">
        <v>42</v>
      </c>
      <c r="X611" s="69">
        <v>140</v>
      </c>
      <c r="Y611" s="38" t="s">
        <v>3346</v>
      </c>
      <c r="Z611" s="84" t="s">
        <v>3322</v>
      </c>
    </row>
    <row r="612" s="1" customFormat="1" ht="79" customHeight="1" spans="1:26">
      <c r="A612" s="24">
        <v>583</v>
      </c>
      <c r="B612" s="14" t="s">
        <v>2285</v>
      </c>
      <c r="C612" s="14" t="s">
        <v>2286</v>
      </c>
      <c r="D612" s="14" t="s">
        <v>2629</v>
      </c>
      <c r="E612" s="14" t="s">
        <v>158</v>
      </c>
      <c r="F612" s="14" t="s">
        <v>3347</v>
      </c>
      <c r="G612" s="20" t="s">
        <v>3348</v>
      </c>
      <c r="H612" s="14" t="s">
        <v>3349</v>
      </c>
      <c r="I612" s="14" t="s">
        <v>162</v>
      </c>
      <c r="J612" s="29" t="s">
        <v>208</v>
      </c>
      <c r="K612" s="29" t="s">
        <v>164</v>
      </c>
      <c r="L612" s="14" t="s">
        <v>2633</v>
      </c>
      <c r="M612" s="14" t="s">
        <v>166</v>
      </c>
      <c r="N612" s="38" t="s">
        <v>3350</v>
      </c>
      <c r="O612" s="14" t="s">
        <v>3351</v>
      </c>
      <c r="P612" s="28">
        <v>49.5</v>
      </c>
      <c r="Q612" s="28">
        <v>49.5</v>
      </c>
      <c r="R612" s="28"/>
      <c r="S612" s="69">
        <v>1</v>
      </c>
      <c r="T612" s="69">
        <v>204</v>
      </c>
      <c r="U612" s="69">
        <v>725</v>
      </c>
      <c r="V612" s="69" t="s">
        <v>3352</v>
      </c>
      <c r="W612" s="69">
        <v>53</v>
      </c>
      <c r="X612" s="69">
        <v>182</v>
      </c>
      <c r="Y612" s="38" t="s">
        <v>3353</v>
      </c>
      <c r="Z612" s="38" t="s">
        <v>3322</v>
      </c>
    </row>
    <row r="613" s="1" customFormat="1" ht="100" customHeight="1" spans="1:26">
      <c r="A613" s="24">
        <v>584</v>
      </c>
      <c r="B613" s="14" t="s">
        <v>2285</v>
      </c>
      <c r="C613" s="14" t="s">
        <v>2286</v>
      </c>
      <c r="D613" s="14" t="s">
        <v>2629</v>
      </c>
      <c r="E613" s="14" t="s">
        <v>278</v>
      </c>
      <c r="F613" s="14" t="s">
        <v>1418</v>
      </c>
      <c r="G613" s="20" t="s">
        <v>3354</v>
      </c>
      <c r="H613" s="14" t="s">
        <v>3355</v>
      </c>
      <c r="I613" s="14" t="s">
        <v>143</v>
      </c>
      <c r="J613" s="39">
        <v>44986</v>
      </c>
      <c r="K613" s="39">
        <v>45078</v>
      </c>
      <c r="L613" s="14" t="s">
        <v>2633</v>
      </c>
      <c r="M613" s="14" t="s">
        <v>282</v>
      </c>
      <c r="N613" s="53" t="s">
        <v>3356</v>
      </c>
      <c r="O613" s="14" t="s">
        <v>3357</v>
      </c>
      <c r="P613" s="28">
        <v>6</v>
      </c>
      <c r="Q613" s="28">
        <v>6</v>
      </c>
      <c r="R613" s="28"/>
      <c r="S613" s="69">
        <v>1</v>
      </c>
      <c r="T613" s="69">
        <v>268</v>
      </c>
      <c r="U613" s="69">
        <v>1000</v>
      </c>
      <c r="V613" s="69">
        <v>0</v>
      </c>
      <c r="W613" s="69">
        <v>60</v>
      </c>
      <c r="X613" s="69">
        <v>206</v>
      </c>
      <c r="Y613" s="38" t="s">
        <v>3358</v>
      </c>
      <c r="Z613" s="38" t="s">
        <v>3359</v>
      </c>
    </row>
    <row r="614" s="1" customFormat="1" ht="102" customHeight="1" spans="1:26">
      <c r="A614" s="24">
        <v>585</v>
      </c>
      <c r="B614" s="14" t="s">
        <v>2285</v>
      </c>
      <c r="C614" s="14" t="s">
        <v>2286</v>
      </c>
      <c r="D614" s="19" t="s">
        <v>2629</v>
      </c>
      <c r="E614" s="14" t="s">
        <v>322</v>
      </c>
      <c r="F614" s="14" t="s">
        <v>1063</v>
      </c>
      <c r="G614" s="20" t="s">
        <v>3360</v>
      </c>
      <c r="H614" s="14" t="s">
        <v>3361</v>
      </c>
      <c r="I614" s="14" t="s">
        <v>83</v>
      </c>
      <c r="J614" s="39">
        <v>45017</v>
      </c>
      <c r="K614" s="39">
        <v>45139</v>
      </c>
      <c r="L614" s="14" t="s">
        <v>2633</v>
      </c>
      <c r="M614" s="14" t="s">
        <v>326</v>
      </c>
      <c r="N614" s="53" t="s">
        <v>3362</v>
      </c>
      <c r="O614" s="40" t="s">
        <v>3363</v>
      </c>
      <c r="P614" s="28">
        <v>38</v>
      </c>
      <c r="Q614" s="28">
        <v>38</v>
      </c>
      <c r="R614" s="28"/>
      <c r="S614" s="69">
        <v>1</v>
      </c>
      <c r="T614" s="69">
        <v>325</v>
      </c>
      <c r="U614" s="69">
        <v>950</v>
      </c>
      <c r="V614" s="69">
        <v>0</v>
      </c>
      <c r="W614" s="69">
        <v>68</v>
      </c>
      <c r="X614" s="69">
        <v>252</v>
      </c>
      <c r="Y614" s="38" t="s">
        <v>3364</v>
      </c>
      <c r="Z614" s="38" t="s">
        <v>3365</v>
      </c>
    </row>
    <row r="615" s="1" customFormat="1" ht="107" customHeight="1" spans="1:26">
      <c r="A615" s="24">
        <v>586</v>
      </c>
      <c r="B615" s="14" t="s">
        <v>2285</v>
      </c>
      <c r="C615" s="19" t="s">
        <v>2286</v>
      </c>
      <c r="D615" s="19" t="s">
        <v>2629</v>
      </c>
      <c r="E615" s="14" t="s">
        <v>149</v>
      </c>
      <c r="F615" s="19" t="s">
        <v>1738</v>
      </c>
      <c r="G615" s="20" t="s">
        <v>3366</v>
      </c>
      <c r="H615" s="19" t="s">
        <v>3367</v>
      </c>
      <c r="I615" s="19" t="s">
        <v>83</v>
      </c>
      <c r="J615" s="39">
        <v>44866</v>
      </c>
      <c r="K615" s="39">
        <v>45261</v>
      </c>
      <c r="L615" s="14" t="s">
        <v>2633</v>
      </c>
      <c r="M615" s="14" t="s">
        <v>153</v>
      </c>
      <c r="N615" s="53" t="s">
        <v>3368</v>
      </c>
      <c r="O615" s="19" t="s">
        <v>3369</v>
      </c>
      <c r="P615" s="57">
        <v>9.3</v>
      </c>
      <c r="Q615" s="57">
        <v>9.3</v>
      </c>
      <c r="R615" s="49"/>
      <c r="S615" s="82">
        <v>0</v>
      </c>
      <c r="T615" s="82">
        <v>60</v>
      </c>
      <c r="U615" s="82">
        <v>230</v>
      </c>
      <c r="V615" s="82">
        <v>0</v>
      </c>
      <c r="W615" s="82">
        <v>23</v>
      </c>
      <c r="X615" s="82" t="s">
        <v>2511</v>
      </c>
      <c r="Y615" s="38" t="s">
        <v>3370</v>
      </c>
      <c r="Z615" s="38" t="s">
        <v>3371</v>
      </c>
    </row>
    <row r="616" s="1" customFormat="1" ht="90" customHeight="1" spans="1:26">
      <c r="A616" s="24">
        <v>587</v>
      </c>
      <c r="B616" s="14" t="s">
        <v>2285</v>
      </c>
      <c r="C616" s="19" t="s">
        <v>2286</v>
      </c>
      <c r="D616" s="19" t="s">
        <v>2629</v>
      </c>
      <c r="E616" s="14" t="s">
        <v>149</v>
      </c>
      <c r="F616" s="19" t="s">
        <v>1738</v>
      </c>
      <c r="G616" s="20" t="s">
        <v>3372</v>
      </c>
      <c r="H616" s="19" t="s">
        <v>3373</v>
      </c>
      <c r="I616" s="19" t="s">
        <v>83</v>
      </c>
      <c r="J616" s="39">
        <v>44866</v>
      </c>
      <c r="K616" s="39">
        <v>45261</v>
      </c>
      <c r="L616" s="14" t="s">
        <v>2633</v>
      </c>
      <c r="M616" s="14" t="s">
        <v>153</v>
      </c>
      <c r="N616" s="53" t="s">
        <v>3374</v>
      </c>
      <c r="O616" s="19" t="s">
        <v>351</v>
      </c>
      <c r="P616" s="57">
        <v>5</v>
      </c>
      <c r="Q616" s="57">
        <v>5</v>
      </c>
      <c r="R616" s="49"/>
      <c r="S616" s="82">
        <v>0</v>
      </c>
      <c r="T616" s="82">
        <v>110</v>
      </c>
      <c r="U616" s="82">
        <v>403</v>
      </c>
      <c r="V616" s="82">
        <v>0</v>
      </c>
      <c r="W616" s="82" t="s">
        <v>3375</v>
      </c>
      <c r="X616" s="82" t="s">
        <v>3376</v>
      </c>
      <c r="Y616" s="38" t="s">
        <v>3377</v>
      </c>
      <c r="Z616" s="38" t="s">
        <v>3371</v>
      </c>
    </row>
    <row r="617" s="1" customFormat="1" ht="103" customHeight="1" spans="1:26">
      <c r="A617" s="24">
        <v>588</v>
      </c>
      <c r="B617" s="14" t="s">
        <v>2285</v>
      </c>
      <c r="C617" s="19" t="s">
        <v>2286</v>
      </c>
      <c r="D617" s="19" t="s">
        <v>2629</v>
      </c>
      <c r="E617" s="14" t="s">
        <v>149</v>
      </c>
      <c r="F617" s="19" t="s">
        <v>1738</v>
      </c>
      <c r="G617" s="20" t="s">
        <v>3378</v>
      </c>
      <c r="H617" s="19" t="s">
        <v>3379</v>
      </c>
      <c r="I617" s="19" t="s">
        <v>83</v>
      </c>
      <c r="J617" s="39">
        <v>44866</v>
      </c>
      <c r="K617" s="39">
        <v>45261</v>
      </c>
      <c r="L617" s="14" t="s">
        <v>2633</v>
      </c>
      <c r="M617" s="14" t="s">
        <v>153</v>
      </c>
      <c r="N617" s="53" t="s">
        <v>3380</v>
      </c>
      <c r="O617" s="19" t="s">
        <v>3381</v>
      </c>
      <c r="P617" s="57">
        <v>17.6</v>
      </c>
      <c r="Q617" s="57">
        <v>17.6</v>
      </c>
      <c r="R617" s="49"/>
      <c r="S617" s="82">
        <v>0</v>
      </c>
      <c r="T617" s="82">
        <v>105</v>
      </c>
      <c r="U617" s="82">
        <v>410</v>
      </c>
      <c r="V617" s="82">
        <v>0</v>
      </c>
      <c r="W617" s="82" t="s">
        <v>3382</v>
      </c>
      <c r="X617" s="82" t="s">
        <v>3383</v>
      </c>
      <c r="Y617" s="38" t="s">
        <v>3384</v>
      </c>
      <c r="Z617" s="38" t="s">
        <v>3371</v>
      </c>
    </row>
    <row r="618" s="1" customFormat="1" ht="77" customHeight="1" spans="1:26">
      <c r="A618" s="24">
        <v>589</v>
      </c>
      <c r="B618" s="14" t="s">
        <v>2285</v>
      </c>
      <c r="C618" s="14" t="s">
        <v>2286</v>
      </c>
      <c r="D618" s="14" t="s">
        <v>2629</v>
      </c>
      <c r="E618" s="14" t="s">
        <v>488</v>
      </c>
      <c r="F618" s="14" t="s">
        <v>506</v>
      </c>
      <c r="G618" s="20" t="s">
        <v>3385</v>
      </c>
      <c r="H618" s="14" t="s">
        <v>3386</v>
      </c>
      <c r="I618" s="14" t="s">
        <v>83</v>
      </c>
      <c r="J618" s="39">
        <v>44927</v>
      </c>
      <c r="K618" s="39">
        <v>45261</v>
      </c>
      <c r="L618" s="14" t="s">
        <v>2633</v>
      </c>
      <c r="M618" s="14" t="s">
        <v>1968</v>
      </c>
      <c r="N618" s="38" t="s">
        <v>3387</v>
      </c>
      <c r="O618" s="14" t="s">
        <v>3388</v>
      </c>
      <c r="P618" s="28">
        <v>14</v>
      </c>
      <c r="Q618" s="28">
        <v>14</v>
      </c>
      <c r="R618" s="28"/>
      <c r="S618" s="69">
        <v>1</v>
      </c>
      <c r="T618" s="69">
        <v>125</v>
      </c>
      <c r="U618" s="69">
        <v>324</v>
      </c>
      <c r="V618" s="69">
        <v>0</v>
      </c>
      <c r="W618" s="69">
        <v>56</v>
      </c>
      <c r="X618" s="69">
        <v>152</v>
      </c>
      <c r="Y618" s="38" t="s">
        <v>3389</v>
      </c>
      <c r="Z618" s="38" t="s">
        <v>2938</v>
      </c>
    </row>
    <row r="619" s="1" customFormat="1" ht="73" customHeight="1" spans="1:26">
      <c r="A619" s="24">
        <v>590</v>
      </c>
      <c r="B619" s="14" t="s">
        <v>2285</v>
      </c>
      <c r="C619" s="14" t="s">
        <v>2286</v>
      </c>
      <c r="D619" s="14" t="s">
        <v>2629</v>
      </c>
      <c r="E619" s="14" t="s">
        <v>488</v>
      </c>
      <c r="F619" s="14" t="s">
        <v>2939</v>
      </c>
      <c r="G619" s="20" t="s">
        <v>3390</v>
      </c>
      <c r="H619" s="14" t="s">
        <v>3391</v>
      </c>
      <c r="I619" s="14" t="s">
        <v>83</v>
      </c>
      <c r="J619" s="39">
        <v>44927</v>
      </c>
      <c r="K619" s="39">
        <v>45261</v>
      </c>
      <c r="L619" s="14" t="s">
        <v>2633</v>
      </c>
      <c r="M619" s="14" t="s">
        <v>1968</v>
      </c>
      <c r="N619" s="64" t="s">
        <v>3392</v>
      </c>
      <c r="O619" s="20" t="s">
        <v>3393</v>
      </c>
      <c r="P619" s="28">
        <v>3</v>
      </c>
      <c r="Q619" s="28">
        <v>3</v>
      </c>
      <c r="R619" s="28"/>
      <c r="S619" s="69">
        <v>1</v>
      </c>
      <c r="T619" s="69">
        <v>89</v>
      </c>
      <c r="U619" s="69">
        <v>326</v>
      </c>
      <c r="V619" s="69">
        <v>0</v>
      </c>
      <c r="W619" s="69">
        <v>32</v>
      </c>
      <c r="X619" s="69">
        <v>102</v>
      </c>
      <c r="Y619" s="64" t="s">
        <v>3394</v>
      </c>
      <c r="Z619" s="38" t="s">
        <v>2938</v>
      </c>
    </row>
    <row r="620" s="1" customFormat="1" ht="89" customHeight="1" spans="1:26">
      <c r="A620" s="24">
        <v>591</v>
      </c>
      <c r="B620" s="14" t="s">
        <v>2285</v>
      </c>
      <c r="C620" s="14" t="s">
        <v>2286</v>
      </c>
      <c r="D620" s="14" t="s">
        <v>2629</v>
      </c>
      <c r="E620" s="14" t="s">
        <v>1441</v>
      </c>
      <c r="F620" s="14" t="s">
        <v>3395</v>
      </c>
      <c r="G620" s="20" t="s">
        <v>3396</v>
      </c>
      <c r="H620" s="14" t="s">
        <v>3397</v>
      </c>
      <c r="I620" s="14" t="s">
        <v>162</v>
      </c>
      <c r="J620" s="39">
        <v>44986</v>
      </c>
      <c r="K620" s="39">
        <v>45261</v>
      </c>
      <c r="L620" s="14" t="s">
        <v>2633</v>
      </c>
      <c r="M620" s="14" t="s">
        <v>2246</v>
      </c>
      <c r="N620" s="38" t="s">
        <v>3398</v>
      </c>
      <c r="O620" s="14" t="s">
        <v>3399</v>
      </c>
      <c r="P620" s="140">
        <v>3</v>
      </c>
      <c r="Q620" s="140">
        <v>3</v>
      </c>
      <c r="R620" s="28"/>
      <c r="S620" s="69">
        <v>1</v>
      </c>
      <c r="T620" s="69">
        <v>121</v>
      </c>
      <c r="U620" s="69">
        <v>614</v>
      </c>
      <c r="V620" s="69">
        <v>1</v>
      </c>
      <c r="W620" s="69">
        <v>24</v>
      </c>
      <c r="X620" s="69">
        <v>106</v>
      </c>
      <c r="Y620" s="38" t="s">
        <v>3400</v>
      </c>
      <c r="Z620" s="38" t="s">
        <v>3401</v>
      </c>
    </row>
    <row r="621" s="1" customFormat="1" ht="78" customHeight="1" spans="1:26">
      <c r="A621" s="24">
        <v>592</v>
      </c>
      <c r="B621" s="14" t="s">
        <v>2285</v>
      </c>
      <c r="C621" s="14" t="s">
        <v>2286</v>
      </c>
      <c r="D621" s="14" t="s">
        <v>2629</v>
      </c>
      <c r="E621" s="14" t="s">
        <v>1441</v>
      </c>
      <c r="F621" s="14" t="s">
        <v>1442</v>
      </c>
      <c r="G621" s="20" t="s">
        <v>3402</v>
      </c>
      <c r="H621" s="14" t="s">
        <v>3403</v>
      </c>
      <c r="I621" s="14" t="s">
        <v>83</v>
      </c>
      <c r="J621" s="39">
        <v>44986</v>
      </c>
      <c r="K621" s="39">
        <v>45261</v>
      </c>
      <c r="L621" s="14" t="s">
        <v>2633</v>
      </c>
      <c r="M621" s="14" t="s">
        <v>2246</v>
      </c>
      <c r="N621" s="38" t="s">
        <v>3404</v>
      </c>
      <c r="O621" s="14" t="s">
        <v>351</v>
      </c>
      <c r="P621" s="140">
        <v>5</v>
      </c>
      <c r="Q621" s="140">
        <v>5</v>
      </c>
      <c r="R621" s="28"/>
      <c r="S621" s="69">
        <v>1</v>
      </c>
      <c r="T621" s="69">
        <v>27</v>
      </c>
      <c r="U621" s="69">
        <v>114</v>
      </c>
      <c r="V621" s="69"/>
      <c r="W621" s="69">
        <v>8</v>
      </c>
      <c r="X621" s="69">
        <v>28</v>
      </c>
      <c r="Y621" s="38" t="s">
        <v>3405</v>
      </c>
      <c r="Z621" s="38" t="s">
        <v>3406</v>
      </c>
    </row>
    <row r="622" s="1" customFormat="1" ht="78" customHeight="1" spans="1:26">
      <c r="A622" s="24">
        <v>593</v>
      </c>
      <c r="B622" s="14" t="s">
        <v>2285</v>
      </c>
      <c r="C622" s="14" t="s">
        <v>2286</v>
      </c>
      <c r="D622" s="14" t="s">
        <v>2629</v>
      </c>
      <c r="E622" s="14" t="s">
        <v>322</v>
      </c>
      <c r="F622" s="14" t="s">
        <v>3407</v>
      </c>
      <c r="G622" s="20" t="s">
        <v>3408</v>
      </c>
      <c r="H622" s="14" t="s">
        <v>3409</v>
      </c>
      <c r="I622" s="14" t="s">
        <v>162</v>
      </c>
      <c r="J622" s="39">
        <v>44986</v>
      </c>
      <c r="K622" s="39">
        <v>45261</v>
      </c>
      <c r="L622" s="14" t="s">
        <v>2633</v>
      </c>
      <c r="M622" s="14" t="s">
        <v>326</v>
      </c>
      <c r="N622" s="38" t="s">
        <v>3410</v>
      </c>
      <c r="O622" s="14" t="s">
        <v>3399</v>
      </c>
      <c r="P622" s="140">
        <v>3</v>
      </c>
      <c r="Q622" s="140">
        <v>3</v>
      </c>
      <c r="R622" s="28"/>
      <c r="S622" s="69">
        <v>1</v>
      </c>
      <c r="T622" s="69">
        <v>23</v>
      </c>
      <c r="U622" s="69">
        <v>102</v>
      </c>
      <c r="V622" s="69">
        <v>0</v>
      </c>
      <c r="W622" s="69">
        <v>8</v>
      </c>
      <c r="X622" s="69">
        <v>29</v>
      </c>
      <c r="Y622" s="142" t="s">
        <v>3411</v>
      </c>
      <c r="Z622" s="38" t="s">
        <v>3406</v>
      </c>
    </row>
    <row r="623" s="1" customFormat="1" ht="81" customHeight="1" spans="1:26">
      <c r="A623" s="24">
        <v>594</v>
      </c>
      <c r="B623" s="14" t="s">
        <v>2285</v>
      </c>
      <c r="C623" s="14" t="s">
        <v>2286</v>
      </c>
      <c r="D623" s="14" t="s">
        <v>2629</v>
      </c>
      <c r="E623" s="14" t="s">
        <v>488</v>
      </c>
      <c r="F623" s="14" t="s">
        <v>3412</v>
      </c>
      <c r="G623" s="20" t="s">
        <v>3413</v>
      </c>
      <c r="H623" s="14" t="s">
        <v>3414</v>
      </c>
      <c r="I623" s="14" t="s">
        <v>162</v>
      </c>
      <c r="J623" s="39">
        <v>44986</v>
      </c>
      <c r="K623" s="39">
        <v>45261</v>
      </c>
      <c r="L623" s="14" t="s">
        <v>2633</v>
      </c>
      <c r="M623" s="14" t="s">
        <v>1968</v>
      </c>
      <c r="N623" s="38" t="s">
        <v>3415</v>
      </c>
      <c r="O623" s="14" t="s">
        <v>146</v>
      </c>
      <c r="P623" s="28">
        <v>10</v>
      </c>
      <c r="Q623" s="28">
        <v>10</v>
      </c>
      <c r="R623" s="28"/>
      <c r="S623" s="69">
        <v>14</v>
      </c>
      <c r="T623" s="69">
        <v>5045</v>
      </c>
      <c r="U623" s="69">
        <v>33000</v>
      </c>
      <c r="V623" s="69">
        <v>3</v>
      </c>
      <c r="W623" s="69">
        <v>1562</v>
      </c>
      <c r="X623" s="69">
        <v>5268</v>
      </c>
      <c r="Y623" s="38" t="s">
        <v>3416</v>
      </c>
      <c r="Z623" s="38" t="s">
        <v>3322</v>
      </c>
    </row>
    <row r="624" s="1" customFormat="1" ht="78" customHeight="1" spans="1:26">
      <c r="A624" s="24">
        <v>595</v>
      </c>
      <c r="B624" s="14" t="s">
        <v>2285</v>
      </c>
      <c r="C624" s="14" t="s">
        <v>2286</v>
      </c>
      <c r="D624" s="14" t="s">
        <v>2629</v>
      </c>
      <c r="E624" s="14" t="s">
        <v>237</v>
      </c>
      <c r="F624" s="14" t="s">
        <v>3417</v>
      </c>
      <c r="G624" s="20" t="s">
        <v>3418</v>
      </c>
      <c r="H624" s="14" t="s">
        <v>3419</v>
      </c>
      <c r="I624" s="14" t="s">
        <v>83</v>
      </c>
      <c r="J624" s="39">
        <v>44986</v>
      </c>
      <c r="K624" s="39">
        <v>45261</v>
      </c>
      <c r="L624" s="14" t="s">
        <v>2633</v>
      </c>
      <c r="M624" s="14" t="s">
        <v>242</v>
      </c>
      <c r="N624" s="38" t="s">
        <v>3420</v>
      </c>
      <c r="O624" s="14" t="s">
        <v>306</v>
      </c>
      <c r="P624" s="28">
        <v>4</v>
      </c>
      <c r="Q624" s="28">
        <v>4</v>
      </c>
      <c r="R624" s="28"/>
      <c r="S624" s="69">
        <v>1</v>
      </c>
      <c r="T624" s="69">
        <v>107</v>
      </c>
      <c r="U624" s="69">
        <v>472</v>
      </c>
      <c r="V624" s="69">
        <v>0</v>
      </c>
      <c r="W624" s="69">
        <v>21</v>
      </c>
      <c r="X624" s="69">
        <v>86</v>
      </c>
      <c r="Y624" s="38" t="s">
        <v>3421</v>
      </c>
      <c r="Z624" s="38" t="s">
        <v>2636</v>
      </c>
    </row>
    <row r="625" s="1" customFormat="1" ht="83" customHeight="1" spans="1:26">
      <c r="A625" s="24">
        <v>596</v>
      </c>
      <c r="B625" s="14" t="s">
        <v>2285</v>
      </c>
      <c r="C625" s="14" t="s">
        <v>2286</v>
      </c>
      <c r="D625" s="14" t="s">
        <v>2629</v>
      </c>
      <c r="E625" s="14" t="s">
        <v>237</v>
      </c>
      <c r="F625" s="14" t="s">
        <v>3422</v>
      </c>
      <c r="G625" s="20" t="s">
        <v>3423</v>
      </c>
      <c r="H625" s="14" t="s">
        <v>3424</v>
      </c>
      <c r="I625" s="14" t="s">
        <v>2757</v>
      </c>
      <c r="J625" s="39">
        <v>44986</v>
      </c>
      <c r="K625" s="39">
        <v>45261</v>
      </c>
      <c r="L625" s="14" t="s">
        <v>2633</v>
      </c>
      <c r="M625" s="14" t="s">
        <v>242</v>
      </c>
      <c r="N625" s="38" t="s">
        <v>3425</v>
      </c>
      <c r="O625" s="14" t="s">
        <v>351</v>
      </c>
      <c r="P625" s="28">
        <v>5</v>
      </c>
      <c r="Q625" s="28">
        <v>5</v>
      </c>
      <c r="R625" s="28"/>
      <c r="S625" s="69">
        <v>1</v>
      </c>
      <c r="T625" s="69">
        <v>41</v>
      </c>
      <c r="U625" s="69">
        <v>176</v>
      </c>
      <c r="V625" s="69">
        <v>0</v>
      </c>
      <c r="W625" s="69">
        <v>18</v>
      </c>
      <c r="X625" s="69">
        <v>35</v>
      </c>
      <c r="Y625" s="38" t="s">
        <v>3426</v>
      </c>
      <c r="Z625" s="38" t="s">
        <v>2636</v>
      </c>
    </row>
    <row r="626" s="1" customFormat="1" ht="80" customHeight="1" spans="1:26">
      <c r="A626" s="24">
        <v>597</v>
      </c>
      <c r="B626" s="14" t="s">
        <v>2285</v>
      </c>
      <c r="C626" s="14" t="s">
        <v>2286</v>
      </c>
      <c r="D626" s="14" t="s">
        <v>2629</v>
      </c>
      <c r="E626" s="14" t="s">
        <v>158</v>
      </c>
      <c r="F626" s="14" t="s">
        <v>1459</v>
      </c>
      <c r="G626" s="20" t="s">
        <v>3427</v>
      </c>
      <c r="H626" s="14" t="s">
        <v>3428</v>
      </c>
      <c r="I626" s="14" t="s">
        <v>83</v>
      </c>
      <c r="J626" s="29" t="s">
        <v>163</v>
      </c>
      <c r="K626" s="29" t="s">
        <v>164</v>
      </c>
      <c r="L626" s="14" t="s">
        <v>2633</v>
      </c>
      <c r="M626" s="14" t="s">
        <v>166</v>
      </c>
      <c r="N626" s="38" t="s">
        <v>3429</v>
      </c>
      <c r="O626" s="14" t="s">
        <v>146</v>
      </c>
      <c r="P626" s="28">
        <v>10</v>
      </c>
      <c r="Q626" s="28">
        <v>10</v>
      </c>
      <c r="R626" s="28"/>
      <c r="S626" s="69">
        <v>1</v>
      </c>
      <c r="T626" s="69">
        <v>89</v>
      </c>
      <c r="U626" s="69">
        <v>356</v>
      </c>
      <c r="V626" s="69">
        <v>1</v>
      </c>
      <c r="W626" s="69">
        <v>15</v>
      </c>
      <c r="X626" s="69">
        <v>64</v>
      </c>
      <c r="Y626" s="38" t="s">
        <v>3430</v>
      </c>
      <c r="Z626" s="38" t="s">
        <v>2636</v>
      </c>
    </row>
    <row r="627" s="1" customFormat="1" ht="83" customHeight="1" spans="1:26">
      <c r="A627" s="24">
        <v>598</v>
      </c>
      <c r="B627" s="14" t="s">
        <v>2285</v>
      </c>
      <c r="C627" s="14" t="s">
        <v>2286</v>
      </c>
      <c r="D627" s="14" t="s">
        <v>2629</v>
      </c>
      <c r="E627" s="14" t="s">
        <v>158</v>
      </c>
      <c r="F627" s="14" t="s">
        <v>3431</v>
      </c>
      <c r="G627" s="20" t="s">
        <v>3432</v>
      </c>
      <c r="H627" s="14" t="s">
        <v>3433</v>
      </c>
      <c r="I627" s="14" t="s">
        <v>83</v>
      </c>
      <c r="J627" s="29" t="s">
        <v>163</v>
      </c>
      <c r="K627" s="29" t="s">
        <v>164</v>
      </c>
      <c r="L627" s="14" t="s">
        <v>2633</v>
      </c>
      <c r="M627" s="14" t="s">
        <v>166</v>
      </c>
      <c r="N627" s="38" t="s">
        <v>3434</v>
      </c>
      <c r="O627" s="14" t="s">
        <v>351</v>
      </c>
      <c r="P627" s="28">
        <v>5</v>
      </c>
      <c r="Q627" s="28">
        <v>5</v>
      </c>
      <c r="R627" s="28"/>
      <c r="S627" s="69">
        <v>1</v>
      </c>
      <c r="T627" s="69">
        <v>24</v>
      </c>
      <c r="U627" s="69">
        <v>94</v>
      </c>
      <c r="V627" s="69">
        <v>1</v>
      </c>
      <c r="W627" s="69">
        <v>4</v>
      </c>
      <c r="X627" s="69">
        <v>17</v>
      </c>
      <c r="Y627" s="38" t="s">
        <v>3435</v>
      </c>
      <c r="Z627" s="38" t="s">
        <v>2636</v>
      </c>
    </row>
    <row r="628" s="1" customFormat="1" ht="76" customHeight="1" spans="1:26">
      <c r="A628" s="24">
        <v>599</v>
      </c>
      <c r="B628" s="14" t="s">
        <v>2285</v>
      </c>
      <c r="C628" s="14" t="s">
        <v>2286</v>
      </c>
      <c r="D628" s="14" t="s">
        <v>2629</v>
      </c>
      <c r="E628" s="14" t="s">
        <v>391</v>
      </c>
      <c r="F628" s="14" t="s">
        <v>850</v>
      </c>
      <c r="G628" s="20" t="s">
        <v>3436</v>
      </c>
      <c r="H628" s="14" t="s">
        <v>3437</v>
      </c>
      <c r="I628" s="14" t="s">
        <v>83</v>
      </c>
      <c r="J628" s="39">
        <v>44986</v>
      </c>
      <c r="K628" s="39">
        <v>45261</v>
      </c>
      <c r="L628" s="14" t="s">
        <v>2633</v>
      </c>
      <c r="M628" s="14" t="s">
        <v>2193</v>
      </c>
      <c r="N628" s="38" t="s">
        <v>3438</v>
      </c>
      <c r="O628" s="14" t="s">
        <v>380</v>
      </c>
      <c r="P628" s="140">
        <v>8</v>
      </c>
      <c r="Q628" s="140">
        <v>8</v>
      </c>
      <c r="R628" s="28"/>
      <c r="S628" s="69">
        <v>1</v>
      </c>
      <c r="T628" s="69">
        <v>224</v>
      </c>
      <c r="U628" s="69">
        <v>500</v>
      </c>
      <c r="V628" s="69"/>
      <c r="W628" s="69">
        <v>45</v>
      </c>
      <c r="X628" s="69">
        <v>112</v>
      </c>
      <c r="Y628" s="38" t="s">
        <v>3439</v>
      </c>
      <c r="Z628" s="38" t="s">
        <v>3406</v>
      </c>
    </row>
    <row r="629" s="1" customFormat="1" ht="73" customHeight="1" spans="1:26">
      <c r="A629" s="24">
        <v>600</v>
      </c>
      <c r="B629" s="14" t="s">
        <v>2285</v>
      </c>
      <c r="C629" s="14" t="s">
        <v>2286</v>
      </c>
      <c r="D629" s="14" t="s">
        <v>2629</v>
      </c>
      <c r="E629" s="14" t="s">
        <v>391</v>
      </c>
      <c r="F629" s="14" t="s">
        <v>3440</v>
      </c>
      <c r="G629" s="20" t="s">
        <v>3441</v>
      </c>
      <c r="H629" s="14" t="s">
        <v>3442</v>
      </c>
      <c r="I629" s="14" t="s">
        <v>162</v>
      </c>
      <c r="J629" s="39">
        <v>44986</v>
      </c>
      <c r="K629" s="39">
        <v>45261</v>
      </c>
      <c r="L629" s="14" t="s">
        <v>2633</v>
      </c>
      <c r="M629" s="14" t="s">
        <v>2193</v>
      </c>
      <c r="N629" s="38" t="s">
        <v>3443</v>
      </c>
      <c r="O629" s="141" t="s">
        <v>3444</v>
      </c>
      <c r="P629" s="28">
        <v>6</v>
      </c>
      <c r="Q629" s="28">
        <v>6</v>
      </c>
      <c r="R629" s="28"/>
      <c r="S629" s="69">
        <v>1</v>
      </c>
      <c r="T629" s="69">
        <v>61</v>
      </c>
      <c r="U629" s="69">
        <v>245</v>
      </c>
      <c r="V629" s="69"/>
      <c r="W629" s="69">
        <v>11</v>
      </c>
      <c r="X629" s="69">
        <v>42</v>
      </c>
      <c r="Y629" s="38" t="s">
        <v>3445</v>
      </c>
      <c r="Z629" s="38" t="s">
        <v>3406</v>
      </c>
    </row>
    <row r="630" s="1" customFormat="1" ht="89" customHeight="1" spans="1:26">
      <c r="A630" s="24">
        <v>601</v>
      </c>
      <c r="B630" s="14" t="s">
        <v>2285</v>
      </c>
      <c r="C630" s="14" t="s">
        <v>2286</v>
      </c>
      <c r="D630" s="14" t="s">
        <v>2629</v>
      </c>
      <c r="E630" s="14" t="s">
        <v>204</v>
      </c>
      <c r="F630" s="14" t="s">
        <v>3446</v>
      </c>
      <c r="G630" s="20" t="s">
        <v>3447</v>
      </c>
      <c r="H630" s="14" t="s">
        <v>3448</v>
      </c>
      <c r="I630" s="14" t="s">
        <v>83</v>
      </c>
      <c r="J630" s="39">
        <v>44986</v>
      </c>
      <c r="K630" s="39">
        <v>45261</v>
      </c>
      <c r="L630" s="14" t="s">
        <v>2633</v>
      </c>
      <c r="M630" s="14" t="s">
        <v>209</v>
      </c>
      <c r="N630" s="38" t="s">
        <v>3449</v>
      </c>
      <c r="O630" s="14" t="s">
        <v>351</v>
      </c>
      <c r="P630" s="140">
        <v>5</v>
      </c>
      <c r="Q630" s="140">
        <v>5</v>
      </c>
      <c r="R630" s="28"/>
      <c r="S630" s="69">
        <v>1</v>
      </c>
      <c r="T630" s="69">
        <v>180</v>
      </c>
      <c r="U630" s="69">
        <v>620</v>
      </c>
      <c r="V630" s="69">
        <v>0</v>
      </c>
      <c r="W630" s="69">
        <v>32</v>
      </c>
      <c r="X630" s="69">
        <v>110</v>
      </c>
      <c r="Y630" s="38" t="s">
        <v>3450</v>
      </c>
      <c r="Z630" s="38" t="s">
        <v>2636</v>
      </c>
    </row>
    <row r="631" s="1" customFormat="1" ht="90" customHeight="1" spans="1:26">
      <c r="A631" s="24">
        <v>602</v>
      </c>
      <c r="B631" s="14" t="s">
        <v>2285</v>
      </c>
      <c r="C631" s="14" t="s">
        <v>2286</v>
      </c>
      <c r="D631" s="14" t="s">
        <v>2629</v>
      </c>
      <c r="E631" s="14" t="s">
        <v>204</v>
      </c>
      <c r="F631" s="14" t="s">
        <v>3337</v>
      </c>
      <c r="G631" s="20" t="s">
        <v>3451</v>
      </c>
      <c r="H631" s="14" t="s">
        <v>3452</v>
      </c>
      <c r="I631" s="14" t="s">
        <v>83</v>
      </c>
      <c r="J631" s="39">
        <v>44986</v>
      </c>
      <c r="K631" s="39">
        <v>45261</v>
      </c>
      <c r="L631" s="14" t="s">
        <v>2633</v>
      </c>
      <c r="M631" s="14" t="s">
        <v>209</v>
      </c>
      <c r="N631" s="38" t="s">
        <v>3453</v>
      </c>
      <c r="O631" s="14" t="s">
        <v>146</v>
      </c>
      <c r="P631" s="140">
        <v>10</v>
      </c>
      <c r="Q631" s="140">
        <v>10</v>
      </c>
      <c r="R631" s="28"/>
      <c r="S631" s="69">
        <v>1</v>
      </c>
      <c r="T631" s="69">
        <v>102</v>
      </c>
      <c r="U631" s="69">
        <v>380</v>
      </c>
      <c r="V631" s="69">
        <v>0</v>
      </c>
      <c r="W631" s="69">
        <v>13</v>
      </c>
      <c r="X631" s="69">
        <v>43</v>
      </c>
      <c r="Y631" s="38" t="s">
        <v>3454</v>
      </c>
      <c r="Z631" s="38" t="s">
        <v>2636</v>
      </c>
    </row>
    <row r="632" s="1" customFormat="1" ht="81" customHeight="1" spans="1:26">
      <c r="A632" s="24">
        <v>603</v>
      </c>
      <c r="B632" s="14" t="s">
        <v>2285</v>
      </c>
      <c r="C632" s="14" t="s">
        <v>2286</v>
      </c>
      <c r="D632" s="14" t="s">
        <v>2629</v>
      </c>
      <c r="E632" s="14" t="s">
        <v>139</v>
      </c>
      <c r="F632" s="14" t="s">
        <v>3455</v>
      </c>
      <c r="G632" s="20" t="s">
        <v>3456</v>
      </c>
      <c r="H632" s="14" t="s">
        <v>3457</v>
      </c>
      <c r="I632" s="14" t="s">
        <v>83</v>
      </c>
      <c r="J632" s="39">
        <v>44986</v>
      </c>
      <c r="K632" s="39">
        <v>45261</v>
      </c>
      <c r="L632" s="14" t="s">
        <v>2633</v>
      </c>
      <c r="M632" s="14" t="s">
        <v>144</v>
      </c>
      <c r="N632" s="38" t="s">
        <v>3458</v>
      </c>
      <c r="O632" s="14" t="s">
        <v>351</v>
      </c>
      <c r="P632" s="140">
        <v>5</v>
      </c>
      <c r="Q632" s="140">
        <v>5</v>
      </c>
      <c r="R632" s="28"/>
      <c r="S632" s="69">
        <v>1</v>
      </c>
      <c r="T632" s="69">
        <v>42</v>
      </c>
      <c r="U632" s="69">
        <v>144</v>
      </c>
      <c r="V632" s="69">
        <v>1</v>
      </c>
      <c r="W632" s="69">
        <v>6</v>
      </c>
      <c r="X632" s="69">
        <v>28</v>
      </c>
      <c r="Y632" s="38" t="s">
        <v>3459</v>
      </c>
      <c r="Z632" s="38" t="s">
        <v>2636</v>
      </c>
    </row>
    <row r="633" s="1" customFormat="1" ht="88" customHeight="1" spans="1:26">
      <c r="A633" s="24">
        <v>604</v>
      </c>
      <c r="B633" s="14" t="s">
        <v>2285</v>
      </c>
      <c r="C633" s="14" t="s">
        <v>2286</v>
      </c>
      <c r="D633" s="14" t="s">
        <v>2629</v>
      </c>
      <c r="E633" s="14" t="s">
        <v>139</v>
      </c>
      <c r="F633" s="14" t="s">
        <v>3455</v>
      </c>
      <c r="G633" s="20" t="s">
        <v>3460</v>
      </c>
      <c r="H633" s="14" t="s">
        <v>3461</v>
      </c>
      <c r="I633" s="14" t="s">
        <v>349</v>
      </c>
      <c r="J633" s="39">
        <v>44986</v>
      </c>
      <c r="K633" s="39">
        <v>45261</v>
      </c>
      <c r="L633" s="14" t="s">
        <v>2633</v>
      </c>
      <c r="M633" s="14" t="s">
        <v>144</v>
      </c>
      <c r="N633" s="38" t="s">
        <v>3462</v>
      </c>
      <c r="O633" s="14" t="s">
        <v>146</v>
      </c>
      <c r="P633" s="140">
        <v>10</v>
      </c>
      <c r="Q633" s="140">
        <v>10</v>
      </c>
      <c r="R633" s="28"/>
      <c r="S633" s="69">
        <v>1</v>
      </c>
      <c r="T633" s="69">
        <v>562</v>
      </c>
      <c r="U633" s="69">
        <v>1932</v>
      </c>
      <c r="V633" s="69">
        <v>1</v>
      </c>
      <c r="W633" s="69">
        <v>96</v>
      </c>
      <c r="X633" s="69">
        <v>322</v>
      </c>
      <c r="Y633" s="38" t="s">
        <v>3463</v>
      </c>
      <c r="Z633" s="38" t="s">
        <v>3406</v>
      </c>
    </row>
    <row r="634" s="1" customFormat="1" ht="82" customHeight="1" spans="1:26">
      <c r="A634" s="24">
        <v>605</v>
      </c>
      <c r="B634" s="14" t="s">
        <v>2285</v>
      </c>
      <c r="C634" s="14" t="s">
        <v>2286</v>
      </c>
      <c r="D634" s="14" t="s">
        <v>2629</v>
      </c>
      <c r="E634" s="14" t="s">
        <v>139</v>
      </c>
      <c r="F634" s="14" t="s">
        <v>3464</v>
      </c>
      <c r="G634" s="20" t="s">
        <v>3465</v>
      </c>
      <c r="H634" s="14" t="s">
        <v>3466</v>
      </c>
      <c r="I634" s="14" t="s">
        <v>83</v>
      </c>
      <c r="J634" s="39">
        <v>44986</v>
      </c>
      <c r="K634" s="39">
        <v>45261</v>
      </c>
      <c r="L634" s="14" t="s">
        <v>2633</v>
      </c>
      <c r="M634" s="14" t="s">
        <v>144</v>
      </c>
      <c r="N634" s="38" t="s">
        <v>3467</v>
      </c>
      <c r="O634" s="14" t="s">
        <v>146</v>
      </c>
      <c r="P634" s="140">
        <v>10</v>
      </c>
      <c r="Q634" s="140">
        <v>10</v>
      </c>
      <c r="R634" s="28"/>
      <c r="S634" s="69">
        <v>1</v>
      </c>
      <c r="T634" s="69">
        <v>91</v>
      </c>
      <c r="U634" s="69">
        <v>303</v>
      </c>
      <c r="V634" s="69">
        <v>0</v>
      </c>
      <c r="W634" s="69">
        <v>32</v>
      </c>
      <c r="X634" s="69">
        <v>100</v>
      </c>
      <c r="Y634" s="142" t="s">
        <v>3468</v>
      </c>
      <c r="Z634" s="38" t="s">
        <v>3406</v>
      </c>
    </row>
    <row r="635" s="1" customFormat="1" ht="82" customHeight="1" spans="1:26">
      <c r="A635" s="24">
        <v>606</v>
      </c>
      <c r="B635" s="14" t="s">
        <v>2285</v>
      </c>
      <c r="C635" s="14" t="s">
        <v>2286</v>
      </c>
      <c r="D635" s="14" t="s">
        <v>2629</v>
      </c>
      <c r="E635" s="14" t="s">
        <v>139</v>
      </c>
      <c r="F635" s="14" t="s">
        <v>3469</v>
      </c>
      <c r="G635" s="20" t="s">
        <v>3470</v>
      </c>
      <c r="H635" s="14" t="s">
        <v>3471</v>
      </c>
      <c r="I635" s="14" t="s">
        <v>162</v>
      </c>
      <c r="J635" s="39">
        <v>44986</v>
      </c>
      <c r="K635" s="39">
        <v>45261</v>
      </c>
      <c r="L635" s="14" t="s">
        <v>2633</v>
      </c>
      <c r="M635" s="14" t="s">
        <v>144</v>
      </c>
      <c r="N635" s="38" t="s">
        <v>3472</v>
      </c>
      <c r="O635" s="14" t="s">
        <v>146</v>
      </c>
      <c r="P635" s="140">
        <v>10</v>
      </c>
      <c r="Q635" s="28">
        <v>10</v>
      </c>
      <c r="R635" s="28"/>
      <c r="S635" s="69">
        <v>1</v>
      </c>
      <c r="T635" s="69">
        <v>56</v>
      </c>
      <c r="U635" s="69">
        <v>191</v>
      </c>
      <c r="V635" s="69">
        <v>1</v>
      </c>
      <c r="W635" s="69">
        <v>20</v>
      </c>
      <c r="X635" s="69">
        <v>61</v>
      </c>
      <c r="Y635" s="38" t="s">
        <v>3473</v>
      </c>
      <c r="Z635" s="38" t="s">
        <v>2636</v>
      </c>
    </row>
    <row r="636" s="1" customFormat="1" ht="82" customHeight="1" spans="1:26">
      <c r="A636" s="24">
        <v>607</v>
      </c>
      <c r="B636" s="14" t="s">
        <v>2285</v>
      </c>
      <c r="C636" s="14" t="s">
        <v>2286</v>
      </c>
      <c r="D636" s="14" t="s">
        <v>2629</v>
      </c>
      <c r="E636" s="14" t="s">
        <v>139</v>
      </c>
      <c r="F636" s="14" t="s">
        <v>140</v>
      </c>
      <c r="G636" s="20" t="s">
        <v>3474</v>
      </c>
      <c r="H636" s="14" t="s">
        <v>3475</v>
      </c>
      <c r="I636" s="14" t="s">
        <v>83</v>
      </c>
      <c r="J636" s="39">
        <v>44986</v>
      </c>
      <c r="K636" s="39">
        <v>45261</v>
      </c>
      <c r="L636" s="14" t="s">
        <v>2633</v>
      </c>
      <c r="M636" s="14" t="s">
        <v>144</v>
      </c>
      <c r="N636" s="38" t="s">
        <v>3476</v>
      </c>
      <c r="O636" s="14" t="s">
        <v>351</v>
      </c>
      <c r="P636" s="140">
        <v>5</v>
      </c>
      <c r="Q636" s="140">
        <v>5</v>
      </c>
      <c r="R636" s="28"/>
      <c r="S636" s="69">
        <v>1</v>
      </c>
      <c r="T636" s="69">
        <v>28</v>
      </c>
      <c r="U636" s="69">
        <v>94</v>
      </c>
      <c r="V636" s="69"/>
      <c r="W636" s="69">
        <v>7</v>
      </c>
      <c r="X636" s="69">
        <v>21</v>
      </c>
      <c r="Y636" s="38" t="s">
        <v>3477</v>
      </c>
      <c r="Z636" s="38" t="s">
        <v>3322</v>
      </c>
    </row>
    <row r="637" s="1" customFormat="1" ht="78" customHeight="1" spans="1:26">
      <c r="A637" s="24">
        <v>608</v>
      </c>
      <c r="B637" s="14" t="s">
        <v>2285</v>
      </c>
      <c r="C637" s="14" t="s">
        <v>2286</v>
      </c>
      <c r="D637" s="14" t="s">
        <v>2629</v>
      </c>
      <c r="E637" s="14" t="s">
        <v>139</v>
      </c>
      <c r="F637" s="14" t="s">
        <v>3478</v>
      </c>
      <c r="G637" s="20" t="s">
        <v>3479</v>
      </c>
      <c r="H637" s="14" t="s">
        <v>3480</v>
      </c>
      <c r="I637" s="14" t="s">
        <v>349</v>
      </c>
      <c r="J637" s="39">
        <v>44986</v>
      </c>
      <c r="K637" s="39">
        <v>45261</v>
      </c>
      <c r="L637" s="14" t="s">
        <v>2633</v>
      </c>
      <c r="M637" s="14" t="s">
        <v>144</v>
      </c>
      <c r="N637" s="38" t="s">
        <v>3481</v>
      </c>
      <c r="O637" s="14" t="s">
        <v>3482</v>
      </c>
      <c r="P637" s="140">
        <v>10</v>
      </c>
      <c r="Q637" s="140">
        <v>10</v>
      </c>
      <c r="R637" s="28"/>
      <c r="S637" s="69">
        <v>6</v>
      </c>
      <c r="T637" s="69">
        <v>1432</v>
      </c>
      <c r="U637" s="69">
        <v>5600</v>
      </c>
      <c r="V637" s="69">
        <v>3</v>
      </c>
      <c r="W637" s="69">
        <v>288</v>
      </c>
      <c r="X637" s="69">
        <v>1060</v>
      </c>
      <c r="Y637" s="38" t="s">
        <v>3483</v>
      </c>
      <c r="Z637" s="38" t="s">
        <v>3406</v>
      </c>
    </row>
    <row r="638" s="1" customFormat="1" ht="79" customHeight="1" spans="1:26">
      <c r="A638" s="24">
        <v>609</v>
      </c>
      <c r="B638" s="14" t="s">
        <v>2285</v>
      </c>
      <c r="C638" s="14" t="s">
        <v>2286</v>
      </c>
      <c r="D638" s="14" t="s">
        <v>2629</v>
      </c>
      <c r="E638" s="14" t="s">
        <v>278</v>
      </c>
      <c r="F638" s="14" t="s">
        <v>1378</v>
      </c>
      <c r="G638" s="20" t="s">
        <v>3484</v>
      </c>
      <c r="H638" s="14" t="s">
        <v>3485</v>
      </c>
      <c r="I638" s="14" t="s">
        <v>83</v>
      </c>
      <c r="J638" s="52">
        <v>44986</v>
      </c>
      <c r="K638" s="52">
        <v>45261</v>
      </c>
      <c r="L638" s="14" t="s">
        <v>2633</v>
      </c>
      <c r="M638" s="14" t="s">
        <v>282</v>
      </c>
      <c r="N638" s="38" t="s">
        <v>3486</v>
      </c>
      <c r="O638" s="14" t="s">
        <v>351</v>
      </c>
      <c r="P638" s="140">
        <v>5</v>
      </c>
      <c r="Q638" s="140">
        <v>5</v>
      </c>
      <c r="R638" s="28"/>
      <c r="S638" s="69">
        <v>1</v>
      </c>
      <c r="T638" s="69">
        <v>71</v>
      </c>
      <c r="U638" s="69">
        <v>304</v>
      </c>
      <c r="V638" s="69">
        <v>1</v>
      </c>
      <c r="W638" s="69">
        <v>16</v>
      </c>
      <c r="X638" s="69">
        <v>62</v>
      </c>
      <c r="Y638" s="38" t="s">
        <v>3487</v>
      </c>
      <c r="Z638" s="38" t="s">
        <v>3406</v>
      </c>
    </row>
    <row r="639" s="1" customFormat="1" ht="79" customHeight="1" spans="1:26">
      <c r="A639" s="24">
        <v>610</v>
      </c>
      <c r="B639" s="14" t="s">
        <v>2285</v>
      </c>
      <c r="C639" s="14" t="s">
        <v>2286</v>
      </c>
      <c r="D639" s="14" t="s">
        <v>2629</v>
      </c>
      <c r="E639" s="14" t="s">
        <v>3488</v>
      </c>
      <c r="F639" s="14" t="s">
        <v>1407</v>
      </c>
      <c r="G639" s="20" t="s">
        <v>3489</v>
      </c>
      <c r="H639" s="121" t="s">
        <v>3490</v>
      </c>
      <c r="I639" s="121" t="s">
        <v>83</v>
      </c>
      <c r="J639" s="128" t="s">
        <v>163</v>
      </c>
      <c r="K639" s="128" t="s">
        <v>164</v>
      </c>
      <c r="L639" s="121" t="s">
        <v>2633</v>
      </c>
      <c r="M639" s="121" t="s">
        <v>282</v>
      </c>
      <c r="N639" s="129" t="s">
        <v>3491</v>
      </c>
      <c r="O639" s="121" t="s">
        <v>351</v>
      </c>
      <c r="P639" s="126">
        <v>5</v>
      </c>
      <c r="Q639" s="126">
        <v>5</v>
      </c>
      <c r="R639" s="126"/>
      <c r="S639" s="132">
        <v>1</v>
      </c>
      <c r="T639" s="132">
        <v>323</v>
      </c>
      <c r="U639" s="132">
        <v>1128</v>
      </c>
      <c r="V639" s="132">
        <v>0</v>
      </c>
      <c r="W639" s="132">
        <v>64</v>
      </c>
      <c r="X639" s="132">
        <v>222</v>
      </c>
      <c r="Y639" s="38" t="s">
        <v>3492</v>
      </c>
      <c r="Z639" s="129" t="s">
        <v>2636</v>
      </c>
    </row>
    <row r="640" s="1" customFormat="1" ht="79" customHeight="1" spans="1:26">
      <c r="A640" s="24">
        <v>611</v>
      </c>
      <c r="B640" s="14" t="s">
        <v>2285</v>
      </c>
      <c r="C640" s="14" t="s">
        <v>2286</v>
      </c>
      <c r="D640" s="14" t="s">
        <v>2629</v>
      </c>
      <c r="E640" s="14" t="s">
        <v>374</v>
      </c>
      <c r="F640" s="14" t="s">
        <v>1298</v>
      </c>
      <c r="G640" s="20" t="s">
        <v>3493</v>
      </c>
      <c r="H640" s="14" t="s">
        <v>3494</v>
      </c>
      <c r="I640" s="14" t="s">
        <v>162</v>
      </c>
      <c r="J640" s="39">
        <v>44986</v>
      </c>
      <c r="K640" s="39">
        <v>45261</v>
      </c>
      <c r="L640" s="14" t="s">
        <v>2633</v>
      </c>
      <c r="M640" s="14" t="s">
        <v>378</v>
      </c>
      <c r="N640" s="38" t="s">
        <v>3495</v>
      </c>
      <c r="O640" s="14" t="s">
        <v>3399</v>
      </c>
      <c r="P640" s="140">
        <v>3</v>
      </c>
      <c r="Q640" s="140">
        <v>3</v>
      </c>
      <c r="R640" s="28"/>
      <c r="S640" s="69">
        <v>1</v>
      </c>
      <c r="T640" s="69">
        <v>320</v>
      </c>
      <c r="U640" s="69">
        <v>800</v>
      </c>
      <c r="V640" s="69"/>
      <c r="W640" s="69">
        <v>34</v>
      </c>
      <c r="X640" s="69">
        <v>120</v>
      </c>
      <c r="Y640" s="38" t="s">
        <v>3496</v>
      </c>
      <c r="Z640" s="38" t="s">
        <v>2636</v>
      </c>
    </row>
    <row r="641" s="1" customFormat="1" ht="79" customHeight="1" spans="1:26">
      <c r="A641" s="24">
        <v>612</v>
      </c>
      <c r="B641" s="14" t="s">
        <v>2285</v>
      </c>
      <c r="C641" s="14" t="s">
        <v>2286</v>
      </c>
      <c r="D641" s="14" t="s">
        <v>2629</v>
      </c>
      <c r="E641" s="14" t="s">
        <v>374</v>
      </c>
      <c r="F641" s="14" t="s">
        <v>3497</v>
      </c>
      <c r="G641" s="20" t="s">
        <v>3498</v>
      </c>
      <c r="H641" s="14" t="s">
        <v>3499</v>
      </c>
      <c r="I641" s="14" t="s">
        <v>83</v>
      </c>
      <c r="J641" s="39">
        <v>44986</v>
      </c>
      <c r="K641" s="39">
        <v>45261</v>
      </c>
      <c r="L641" s="14" t="s">
        <v>2633</v>
      </c>
      <c r="M641" s="14" t="s">
        <v>378</v>
      </c>
      <c r="N641" s="38" t="s">
        <v>3500</v>
      </c>
      <c r="O641" s="14" t="s">
        <v>306</v>
      </c>
      <c r="P641" s="140">
        <v>4</v>
      </c>
      <c r="Q641" s="140">
        <v>4</v>
      </c>
      <c r="R641" s="28"/>
      <c r="S641" s="69">
        <v>1</v>
      </c>
      <c r="T641" s="69">
        <v>24</v>
      </c>
      <c r="U641" s="69">
        <v>104</v>
      </c>
      <c r="V641" s="69"/>
      <c r="W641" s="69">
        <v>5</v>
      </c>
      <c r="X641" s="69">
        <v>22</v>
      </c>
      <c r="Y641" s="38" t="s">
        <v>3501</v>
      </c>
      <c r="Z641" s="38" t="s">
        <v>2636</v>
      </c>
    </row>
    <row r="642" s="1" customFormat="1" ht="79" customHeight="1" spans="1:26">
      <c r="A642" s="24">
        <v>613</v>
      </c>
      <c r="B642" s="14" t="s">
        <v>2285</v>
      </c>
      <c r="C642" s="14" t="s">
        <v>2286</v>
      </c>
      <c r="D642" s="14" t="s">
        <v>2629</v>
      </c>
      <c r="E642" s="14" t="s">
        <v>374</v>
      </c>
      <c r="F642" s="14" t="s">
        <v>3502</v>
      </c>
      <c r="G642" s="20" t="s">
        <v>3503</v>
      </c>
      <c r="H642" s="14" t="s">
        <v>3504</v>
      </c>
      <c r="I642" s="14" t="s">
        <v>83</v>
      </c>
      <c r="J642" s="39">
        <v>44986</v>
      </c>
      <c r="K642" s="39">
        <v>45261</v>
      </c>
      <c r="L642" s="14" t="s">
        <v>2633</v>
      </c>
      <c r="M642" s="14" t="s">
        <v>378</v>
      </c>
      <c r="N642" s="38" t="s">
        <v>3505</v>
      </c>
      <c r="O642" s="14" t="s">
        <v>351</v>
      </c>
      <c r="P642" s="140">
        <v>5</v>
      </c>
      <c r="Q642" s="140">
        <v>5</v>
      </c>
      <c r="R642" s="28"/>
      <c r="S642" s="69">
        <v>1</v>
      </c>
      <c r="T642" s="69">
        <v>104</v>
      </c>
      <c r="U642" s="69">
        <v>432</v>
      </c>
      <c r="V642" s="69"/>
      <c r="W642" s="69">
        <v>20</v>
      </c>
      <c r="X642" s="69">
        <v>57</v>
      </c>
      <c r="Y642" s="38" t="s">
        <v>3506</v>
      </c>
      <c r="Z642" s="38" t="s">
        <v>2636</v>
      </c>
    </row>
    <row r="643" s="1" customFormat="1" ht="85" customHeight="1" spans="1:26">
      <c r="A643" s="24">
        <v>614</v>
      </c>
      <c r="B643" s="14" t="s">
        <v>2285</v>
      </c>
      <c r="C643" s="14" t="s">
        <v>2286</v>
      </c>
      <c r="D643" s="14" t="s">
        <v>2629</v>
      </c>
      <c r="E643" s="14" t="s">
        <v>374</v>
      </c>
      <c r="F643" s="14" t="s">
        <v>3288</v>
      </c>
      <c r="G643" s="20" t="s">
        <v>3507</v>
      </c>
      <c r="H643" s="14" t="s">
        <v>3508</v>
      </c>
      <c r="I643" s="14" t="s">
        <v>83</v>
      </c>
      <c r="J643" s="39">
        <v>44986</v>
      </c>
      <c r="K643" s="39">
        <v>45261</v>
      </c>
      <c r="L643" s="14" t="s">
        <v>2633</v>
      </c>
      <c r="M643" s="14" t="s">
        <v>378</v>
      </c>
      <c r="N643" s="38" t="s">
        <v>3509</v>
      </c>
      <c r="O643" s="14" t="s">
        <v>3510</v>
      </c>
      <c r="P643" s="28">
        <v>15</v>
      </c>
      <c r="Q643" s="28">
        <v>15</v>
      </c>
      <c r="R643" s="28"/>
      <c r="S643" s="69">
        <v>1</v>
      </c>
      <c r="T643" s="69">
        <v>48</v>
      </c>
      <c r="U643" s="69">
        <v>166</v>
      </c>
      <c r="V643" s="69"/>
      <c r="W643" s="69">
        <v>23</v>
      </c>
      <c r="X643" s="69">
        <v>87</v>
      </c>
      <c r="Y643" s="38" t="s">
        <v>3511</v>
      </c>
      <c r="Z643" s="38" t="s">
        <v>2636</v>
      </c>
    </row>
    <row r="644" s="1" customFormat="1" ht="85" customHeight="1" spans="1:26">
      <c r="A644" s="24">
        <v>615</v>
      </c>
      <c r="B644" s="14" t="s">
        <v>2285</v>
      </c>
      <c r="C644" s="14" t="s">
        <v>2286</v>
      </c>
      <c r="D644" s="14" t="s">
        <v>2629</v>
      </c>
      <c r="E644" s="14" t="s">
        <v>382</v>
      </c>
      <c r="F644" s="14" t="s">
        <v>3021</v>
      </c>
      <c r="G644" s="20" t="s">
        <v>3512</v>
      </c>
      <c r="H644" s="14" t="s">
        <v>3513</v>
      </c>
      <c r="I644" s="14" t="s">
        <v>162</v>
      </c>
      <c r="J644" s="39">
        <v>44986</v>
      </c>
      <c r="K644" s="39">
        <v>45261</v>
      </c>
      <c r="L644" s="14" t="s">
        <v>2633</v>
      </c>
      <c r="M644" s="14" t="s">
        <v>386</v>
      </c>
      <c r="N644" s="38" t="s">
        <v>3514</v>
      </c>
      <c r="O644" s="14" t="s">
        <v>351</v>
      </c>
      <c r="P644" s="28">
        <v>5</v>
      </c>
      <c r="Q644" s="28">
        <v>5</v>
      </c>
      <c r="R644" s="28"/>
      <c r="S644" s="69">
        <v>1</v>
      </c>
      <c r="T644" s="69">
        <v>314</v>
      </c>
      <c r="U644" s="69">
        <v>1212</v>
      </c>
      <c r="V644" s="69"/>
      <c r="W644" s="69">
        <v>56</v>
      </c>
      <c r="X644" s="69">
        <v>200</v>
      </c>
      <c r="Y644" s="38" t="s">
        <v>3515</v>
      </c>
      <c r="Z644" s="38" t="s">
        <v>2636</v>
      </c>
    </row>
    <row r="645" s="1" customFormat="1" ht="77" customHeight="1" spans="1:26">
      <c r="A645" s="24">
        <v>616</v>
      </c>
      <c r="B645" s="14" t="s">
        <v>2285</v>
      </c>
      <c r="C645" s="14" t="s">
        <v>2286</v>
      </c>
      <c r="D645" s="14" t="s">
        <v>2629</v>
      </c>
      <c r="E645" s="14" t="s">
        <v>1472</v>
      </c>
      <c r="F645" s="14" t="s">
        <v>3516</v>
      </c>
      <c r="G645" s="20" t="s">
        <v>3517</v>
      </c>
      <c r="H645" s="14" t="s">
        <v>3518</v>
      </c>
      <c r="I645" s="14" t="s">
        <v>83</v>
      </c>
      <c r="J645" s="39">
        <v>44986</v>
      </c>
      <c r="K645" s="39">
        <v>45261</v>
      </c>
      <c r="L645" s="14" t="s">
        <v>2633</v>
      </c>
      <c r="M645" s="14" t="s">
        <v>2203</v>
      </c>
      <c r="N645" s="38" t="s">
        <v>3519</v>
      </c>
      <c r="O645" s="14" t="s">
        <v>351</v>
      </c>
      <c r="P645" s="28">
        <v>5</v>
      </c>
      <c r="Q645" s="28">
        <v>5</v>
      </c>
      <c r="R645" s="28"/>
      <c r="S645" s="69">
        <v>1</v>
      </c>
      <c r="T645" s="69">
        <v>40</v>
      </c>
      <c r="U645" s="69">
        <v>148</v>
      </c>
      <c r="V645" s="69"/>
      <c r="W645" s="69">
        <v>4</v>
      </c>
      <c r="X645" s="69">
        <v>18</v>
      </c>
      <c r="Y645" s="38" t="s">
        <v>3520</v>
      </c>
      <c r="Z645" s="38" t="s">
        <v>2636</v>
      </c>
    </row>
    <row r="646" s="1" customFormat="1" ht="77" customHeight="1" spans="1:26">
      <c r="A646" s="24">
        <v>617</v>
      </c>
      <c r="B646" s="14" t="s">
        <v>2285</v>
      </c>
      <c r="C646" s="14" t="s">
        <v>2286</v>
      </c>
      <c r="D646" s="14" t="s">
        <v>2629</v>
      </c>
      <c r="E646" s="14" t="s">
        <v>1472</v>
      </c>
      <c r="F646" s="14" t="s">
        <v>3521</v>
      </c>
      <c r="G646" s="20" t="s">
        <v>3522</v>
      </c>
      <c r="H646" s="121" t="s">
        <v>3523</v>
      </c>
      <c r="I646" s="121" t="s">
        <v>83</v>
      </c>
      <c r="J646" s="128" t="s">
        <v>163</v>
      </c>
      <c r="K646" s="128" t="s">
        <v>164</v>
      </c>
      <c r="L646" s="121" t="s">
        <v>2633</v>
      </c>
      <c r="M646" s="121" t="s">
        <v>2203</v>
      </c>
      <c r="N646" s="151" t="s">
        <v>3524</v>
      </c>
      <c r="O646" s="121" t="s">
        <v>351</v>
      </c>
      <c r="P646" s="126">
        <v>5</v>
      </c>
      <c r="Q646" s="126">
        <v>5</v>
      </c>
      <c r="R646" s="126"/>
      <c r="S646" s="132">
        <v>1</v>
      </c>
      <c r="T646" s="132">
        <v>38</v>
      </c>
      <c r="U646" s="132">
        <v>250</v>
      </c>
      <c r="V646" s="132">
        <v>1</v>
      </c>
      <c r="W646" s="132">
        <v>7</v>
      </c>
      <c r="X646" s="132">
        <v>26</v>
      </c>
      <c r="Y646" s="38" t="s">
        <v>3525</v>
      </c>
      <c r="Z646" s="129" t="s">
        <v>2636</v>
      </c>
    </row>
    <row r="647" s="1" customFormat="1" ht="80" customHeight="1" spans="1:26">
      <c r="A647" s="24">
        <v>618</v>
      </c>
      <c r="B647" s="14" t="s">
        <v>2285</v>
      </c>
      <c r="C647" s="14" t="s">
        <v>2286</v>
      </c>
      <c r="D647" s="14" t="s">
        <v>2629</v>
      </c>
      <c r="E647" s="14" t="s">
        <v>1472</v>
      </c>
      <c r="F647" s="14" t="s">
        <v>3521</v>
      </c>
      <c r="G647" s="20" t="s">
        <v>3526</v>
      </c>
      <c r="H647" s="121" t="s">
        <v>3527</v>
      </c>
      <c r="I647" s="121" t="s">
        <v>83</v>
      </c>
      <c r="J647" s="128" t="s">
        <v>163</v>
      </c>
      <c r="K647" s="128" t="s">
        <v>164</v>
      </c>
      <c r="L647" s="121" t="s">
        <v>2633</v>
      </c>
      <c r="M647" s="121" t="s">
        <v>2203</v>
      </c>
      <c r="N647" s="38" t="s">
        <v>3528</v>
      </c>
      <c r="O647" s="14" t="s">
        <v>3399</v>
      </c>
      <c r="P647" s="126">
        <v>3</v>
      </c>
      <c r="Q647" s="126">
        <v>3</v>
      </c>
      <c r="R647" s="126"/>
      <c r="S647" s="132">
        <v>1</v>
      </c>
      <c r="T647" s="132">
        <v>41</v>
      </c>
      <c r="U647" s="132">
        <v>153</v>
      </c>
      <c r="V647" s="132">
        <v>1</v>
      </c>
      <c r="W647" s="132">
        <v>7</v>
      </c>
      <c r="X647" s="132">
        <v>29</v>
      </c>
      <c r="Y647" s="38" t="s">
        <v>3529</v>
      </c>
      <c r="Z647" s="129" t="s">
        <v>2636</v>
      </c>
    </row>
    <row r="648" s="1" customFormat="1" ht="87" customHeight="1" spans="1:26">
      <c r="A648" s="24">
        <v>619</v>
      </c>
      <c r="B648" s="14" t="s">
        <v>2285</v>
      </c>
      <c r="C648" s="14" t="s">
        <v>2286</v>
      </c>
      <c r="D648" s="14" t="s">
        <v>2629</v>
      </c>
      <c r="E648" s="14" t="s">
        <v>1472</v>
      </c>
      <c r="F648" s="14" t="s">
        <v>3530</v>
      </c>
      <c r="G648" s="20" t="s">
        <v>3531</v>
      </c>
      <c r="H648" s="14" t="s">
        <v>3532</v>
      </c>
      <c r="I648" s="14" t="s">
        <v>162</v>
      </c>
      <c r="J648" s="39">
        <v>44986</v>
      </c>
      <c r="K648" s="39">
        <v>45261</v>
      </c>
      <c r="L648" s="14" t="s">
        <v>2633</v>
      </c>
      <c r="M648" s="14" t="s">
        <v>2203</v>
      </c>
      <c r="N648" s="142" t="s">
        <v>3533</v>
      </c>
      <c r="O648" s="141" t="s">
        <v>3534</v>
      </c>
      <c r="P648" s="28">
        <v>5</v>
      </c>
      <c r="Q648" s="28">
        <v>5</v>
      </c>
      <c r="R648" s="28"/>
      <c r="S648" s="69">
        <v>1</v>
      </c>
      <c r="T648" s="69">
        <v>18</v>
      </c>
      <c r="U648" s="69">
        <v>296</v>
      </c>
      <c r="V648" s="69"/>
      <c r="W648" s="69">
        <v>4</v>
      </c>
      <c r="X648" s="69">
        <v>15</v>
      </c>
      <c r="Y648" s="38" t="s">
        <v>3535</v>
      </c>
      <c r="Z648" s="38" t="s">
        <v>3406</v>
      </c>
    </row>
    <row r="649" s="1" customFormat="1" ht="83" customHeight="1" spans="1:26">
      <c r="A649" s="24">
        <v>620</v>
      </c>
      <c r="B649" s="14" t="s">
        <v>2285</v>
      </c>
      <c r="C649" s="14" t="s">
        <v>2286</v>
      </c>
      <c r="D649" s="14" t="s">
        <v>2629</v>
      </c>
      <c r="E649" s="14" t="s">
        <v>1472</v>
      </c>
      <c r="F649" s="14" t="s">
        <v>3536</v>
      </c>
      <c r="G649" s="20" t="s">
        <v>3537</v>
      </c>
      <c r="H649" s="121" t="s">
        <v>3538</v>
      </c>
      <c r="I649" s="121" t="s">
        <v>83</v>
      </c>
      <c r="J649" s="128" t="s">
        <v>163</v>
      </c>
      <c r="K649" s="128" t="s">
        <v>164</v>
      </c>
      <c r="L649" s="121" t="s">
        <v>2633</v>
      </c>
      <c r="M649" s="121" t="s">
        <v>2203</v>
      </c>
      <c r="N649" s="38" t="s">
        <v>3539</v>
      </c>
      <c r="O649" s="14" t="s">
        <v>3540</v>
      </c>
      <c r="P649" s="126">
        <v>6</v>
      </c>
      <c r="Q649" s="126">
        <v>6</v>
      </c>
      <c r="R649" s="126"/>
      <c r="S649" s="132">
        <v>1</v>
      </c>
      <c r="T649" s="132">
        <v>93</v>
      </c>
      <c r="U649" s="132">
        <v>368</v>
      </c>
      <c r="V649" s="132"/>
      <c r="W649" s="132">
        <v>23</v>
      </c>
      <c r="X649" s="132">
        <v>77</v>
      </c>
      <c r="Y649" s="38" t="s">
        <v>3541</v>
      </c>
      <c r="Z649" s="129" t="s">
        <v>2636</v>
      </c>
    </row>
    <row r="650" s="1" customFormat="1" ht="78" customHeight="1" spans="1:26">
      <c r="A650" s="24">
        <v>621</v>
      </c>
      <c r="B650" s="14" t="s">
        <v>2285</v>
      </c>
      <c r="C650" s="14" t="s">
        <v>2286</v>
      </c>
      <c r="D650" s="14" t="s">
        <v>2629</v>
      </c>
      <c r="E650" s="14" t="s">
        <v>1472</v>
      </c>
      <c r="F650" s="14" t="s">
        <v>2691</v>
      </c>
      <c r="G650" s="20" t="s">
        <v>3542</v>
      </c>
      <c r="H650" s="14" t="s">
        <v>3543</v>
      </c>
      <c r="I650" s="14" t="s">
        <v>2757</v>
      </c>
      <c r="J650" s="39">
        <v>44986</v>
      </c>
      <c r="K650" s="39">
        <v>45261</v>
      </c>
      <c r="L650" s="14" t="s">
        <v>2633</v>
      </c>
      <c r="M650" s="14" t="s">
        <v>2203</v>
      </c>
      <c r="N650" s="38" t="s">
        <v>3544</v>
      </c>
      <c r="O650" s="14" t="s">
        <v>351</v>
      </c>
      <c r="P650" s="28">
        <v>5</v>
      </c>
      <c r="Q650" s="28">
        <v>5</v>
      </c>
      <c r="R650" s="28"/>
      <c r="S650" s="69">
        <v>1</v>
      </c>
      <c r="T650" s="69">
        <v>31</v>
      </c>
      <c r="U650" s="69">
        <v>125</v>
      </c>
      <c r="V650" s="69"/>
      <c r="W650" s="69">
        <v>7</v>
      </c>
      <c r="X650" s="69">
        <v>24</v>
      </c>
      <c r="Y650" s="38" t="s">
        <v>3545</v>
      </c>
      <c r="Z650" s="38" t="s">
        <v>3546</v>
      </c>
    </row>
    <row r="651" s="1" customFormat="1" ht="80" customHeight="1" spans="1:26">
      <c r="A651" s="24">
        <v>622</v>
      </c>
      <c r="B651" s="14" t="s">
        <v>2285</v>
      </c>
      <c r="C651" s="14" t="s">
        <v>2286</v>
      </c>
      <c r="D651" s="14" t="s">
        <v>2629</v>
      </c>
      <c r="E651" s="14" t="s">
        <v>1472</v>
      </c>
      <c r="F651" s="14" t="s">
        <v>1480</v>
      </c>
      <c r="G651" s="20" t="s">
        <v>3547</v>
      </c>
      <c r="H651" s="14" t="s">
        <v>3548</v>
      </c>
      <c r="I651" s="14" t="s">
        <v>2757</v>
      </c>
      <c r="J651" s="39">
        <v>44986</v>
      </c>
      <c r="K651" s="39">
        <v>45261</v>
      </c>
      <c r="L651" s="14" t="s">
        <v>2633</v>
      </c>
      <c r="M651" s="14" t="s">
        <v>2203</v>
      </c>
      <c r="N651" s="104" t="s">
        <v>3549</v>
      </c>
      <c r="O651" s="152" t="s">
        <v>3550</v>
      </c>
      <c r="P651" s="124">
        <v>8</v>
      </c>
      <c r="Q651" s="124">
        <v>8</v>
      </c>
      <c r="R651" s="28"/>
      <c r="S651" s="69"/>
      <c r="T651" s="69">
        <v>65</v>
      </c>
      <c r="U651" s="69">
        <v>260</v>
      </c>
      <c r="V651" s="69"/>
      <c r="W651" s="69">
        <v>1</v>
      </c>
      <c r="X651" s="69">
        <v>9</v>
      </c>
      <c r="Y651" s="38" t="s">
        <v>3551</v>
      </c>
      <c r="Z651" s="38" t="s">
        <v>2636</v>
      </c>
    </row>
    <row r="652" s="1" customFormat="1" ht="72" customHeight="1" spans="1:26">
      <c r="A652" s="24">
        <v>623</v>
      </c>
      <c r="B652" s="14" t="s">
        <v>2285</v>
      </c>
      <c r="C652" s="14" t="s">
        <v>2286</v>
      </c>
      <c r="D652" s="14" t="s">
        <v>2629</v>
      </c>
      <c r="E652" s="14" t="s">
        <v>427</v>
      </c>
      <c r="F652" s="14" t="s">
        <v>3552</v>
      </c>
      <c r="G652" s="20" t="s">
        <v>3553</v>
      </c>
      <c r="H652" s="14" t="s">
        <v>3554</v>
      </c>
      <c r="I652" s="14" t="s">
        <v>2757</v>
      </c>
      <c r="J652" s="39">
        <v>44986</v>
      </c>
      <c r="K652" s="39">
        <v>45261</v>
      </c>
      <c r="L652" s="14" t="s">
        <v>2633</v>
      </c>
      <c r="M652" s="14" t="s">
        <v>3555</v>
      </c>
      <c r="N652" s="38" t="s">
        <v>3556</v>
      </c>
      <c r="O652" s="14" t="s">
        <v>3557</v>
      </c>
      <c r="P652" s="28">
        <v>200</v>
      </c>
      <c r="Q652" s="28">
        <v>200</v>
      </c>
      <c r="R652" s="28"/>
      <c r="S652" s="69">
        <v>25</v>
      </c>
      <c r="T652" s="69">
        <v>18200</v>
      </c>
      <c r="U652" s="69">
        <v>72000</v>
      </c>
      <c r="V652" s="69">
        <v>3</v>
      </c>
      <c r="W652" s="69">
        <v>3044</v>
      </c>
      <c r="X652" s="69">
        <v>10307</v>
      </c>
      <c r="Y652" s="38" t="s">
        <v>3558</v>
      </c>
      <c r="Z652" s="38" t="s">
        <v>3559</v>
      </c>
    </row>
    <row r="653" s="1" customFormat="1" ht="83" customHeight="1" spans="1:26">
      <c r="A653" s="24">
        <v>624</v>
      </c>
      <c r="B653" s="14" t="s">
        <v>2285</v>
      </c>
      <c r="C653" s="14" t="s">
        <v>2286</v>
      </c>
      <c r="D653" s="14" t="s">
        <v>2629</v>
      </c>
      <c r="E653" s="14" t="s">
        <v>247</v>
      </c>
      <c r="F653" s="14" t="s">
        <v>255</v>
      </c>
      <c r="G653" s="20" t="s">
        <v>3560</v>
      </c>
      <c r="H653" s="14" t="s">
        <v>3561</v>
      </c>
      <c r="I653" s="14" t="s">
        <v>83</v>
      </c>
      <c r="J653" s="39">
        <v>44986</v>
      </c>
      <c r="K653" s="39">
        <v>45261</v>
      </c>
      <c r="L653" s="14" t="s">
        <v>2633</v>
      </c>
      <c r="M653" s="14" t="s">
        <v>251</v>
      </c>
      <c r="N653" s="38" t="s">
        <v>3562</v>
      </c>
      <c r="O653" s="14" t="s">
        <v>3399</v>
      </c>
      <c r="P653" s="28">
        <v>3</v>
      </c>
      <c r="Q653" s="28">
        <v>3</v>
      </c>
      <c r="R653" s="28"/>
      <c r="S653" s="69">
        <v>1</v>
      </c>
      <c r="T653" s="69">
        <v>134</v>
      </c>
      <c r="U653" s="69">
        <v>538</v>
      </c>
      <c r="V653" s="69"/>
      <c r="W653" s="69">
        <v>23</v>
      </c>
      <c r="X653" s="69">
        <v>67</v>
      </c>
      <c r="Y653" s="38" t="s">
        <v>3563</v>
      </c>
      <c r="Z653" s="38" t="s">
        <v>2636</v>
      </c>
    </row>
    <row r="654" s="1" customFormat="1" ht="80" customHeight="1" spans="1:26">
      <c r="A654" s="24">
        <v>625</v>
      </c>
      <c r="B654" s="14" t="s">
        <v>2285</v>
      </c>
      <c r="C654" s="14" t="s">
        <v>2286</v>
      </c>
      <c r="D654" s="14" t="s">
        <v>2629</v>
      </c>
      <c r="E654" s="14" t="s">
        <v>247</v>
      </c>
      <c r="F654" s="14" t="s">
        <v>1367</v>
      </c>
      <c r="G654" s="20" t="s">
        <v>3564</v>
      </c>
      <c r="H654" s="14" t="s">
        <v>3565</v>
      </c>
      <c r="I654" s="14" t="s">
        <v>162</v>
      </c>
      <c r="J654" s="39">
        <v>44986</v>
      </c>
      <c r="K654" s="39">
        <v>45261</v>
      </c>
      <c r="L654" s="14" t="s">
        <v>2633</v>
      </c>
      <c r="M654" s="14" t="s">
        <v>251</v>
      </c>
      <c r="N654" s="38" t="s">
        <v>3566</v>
      </c>
      <c r="O654" s="14" t="s">
        <v>3567</v>
      </c>
      <c r="P654" s="28">
        <v>9</v>
      </c>
      <c r="Q654" s="28">
        <v>9</v>
      </c>
      <c r="R654" s="28"/>
      <c r="S654" s="69">
        <v>1</v>
      </c>
      <c r="T654" s="69">
        <v>468</v>
      </c>
      <c r="U654" s="69">
        <v>1956</v>
      </c>
      <c r="V654" s="69"/>
      <c r="W654" s="69">
        <v>80</v>
      </c>
      <c r="X654" s="69">
        <v>311</v>
      </c>
      <c r="Y654" s="38" t="s">
        <v>3568</v>
      </c>
      <c r="Z654" s="38" t="s">
        <v>2636</v>
      </c>
    </row>
    <row r="655" s="1" customFormat="1" ht="93" customHeight="1" spans="1:26">
      <c r="A655" s="24">
        <v>626</v>
      </c>
      <c r="B655" s="14" t="s">
        <v>2285</v>
      </c>
      <c r="C655" s="14" t="s">
        <v>2286</v>
      </c>
      <c r="D655" s="14" t="s">
        <v>2629</v>
      </c>
      <c r="E655" s="14" t="s">
        <v>2218</v>
      </c>
      <c r="F655" s="14" t="s">
        <v>3569</v>
      </c>
      <c r="G655" s="20" t="s">
        <v>3570</v>
      </c>
      <c r="H655" s="14" t="s">
        <v>3571</v>
      </c>
      <c r="I655" s="14" t="s">
        <v>83</v>
      </c>
      <c r="J655" s="39">
        <v>44986</v>
      </c>
      <c r="K655" s="39">
        <v>45078</v>
      </c>
      <c r="L655" s="14" t="s">
        <v>2633</v>
      </c>
      <c r="M655" s="14" t="s">
        <v>2221</v>
      </c>
      <c r="N655" s="153" t="s">
        <v>3572</v>
      </c>
      <c r="O655" s="14" t="s">
        <v>146</v>
      </c>
      <c r="P655" s="28">
        <v>10</v>
      </c>
      <c r="Q655" s="28">
        <v>10</v>
      </c>
      <c r="R655" s="28"/>
      <c r="S655" s="69">
        <v>1</v>
      </c>
      <c r="T655" s="69">
        <v>56</v>
      </c>
      <c r="U655" s="69">
        <v>214</v>
      </c>
      <c r="V655" s="69">
        <v>0</v>
      </c>
      <c r="W655" s="69">
        <v>12</v>
      </c>
      <c r="X655" s="69">
        <v>51</v>
      </c>
      <c r="Y655" s="38" t="s">
        <v>3573</v>
      </c>
      <c r="Z655" s="38" t="s">
        <v>2636</v>
      </c>
    </row>
    <row r="656" s="1" customFormat="1" ht="78" customHeight="1" spans="1:26">
      <c r="A656" s="24">
        <v>627</v>
      </c>
      <c r="B656" s="14" t="s">
        <v>2285</v>
      </c>
      <c r="C656" s="14" t="s">
        <v>2286</v>
      </c>
      <c r="D656" s="14" t="s">
        <v>2629</v>
      </c>
      <c r="E656" s="14" t="s">
        <v>2218</v>
      </c>
      <c r="F656" s="14" t="s">
        <v>2607</v>
      </c>
      <c r="G656" s="20" t="s">
        <v>3574</v>
      </c>
      <c r="H656" s="14" t="s">
        <v>3575</v>
      </c>
      <c r="I656" s="14" t="s">
        <v>2757</v>
      </c>
      <c r="J656" s="39">
        <v>44986</v>
      </c>
      <c r="K656" s="39">
        <v>45078</v>
      </c>
      <c r="L656" s="14" t="s">
        <v>2633</v>
      </c>
      <c r="M656" s="14" t="s">
        <v>2221</v>
      </c>
      <c r="N656" s="153" t="s">
        <v>3576</v>
      </c>
      <c r="O656" s="14" t="s">
        <v>351</v>
      </c>
      <c r="P656" s="28">
        <v>5</v>
      </c>
      <c r="Q656" s="28">
        <v>5</v>
      </c>
      <c r="R656" s="28"/>
      <c r="S656" s="69">
        <v>1</v>
      </c>
      <c r="T656" s="69">
        <v>68</v>
      </c>
      <c r="U656" s="69">
        <v>325</v>
      </c>
      <c r="V656" s="69">
        <v>0</v>
      </c>
      <c r="W656" s="69">
        <v>14</v>
      </c>
      <c r="X656" s="69">
        <v>57</v>
      </c>
      <c r="Y656" s="38" t="s">
        <v>3577</v>
      </c>
      <c r="Z656" s="38" t="s">
        <v>2636</v>
      </c>
    </row>
    <row r="657" s="1" customFormat="1" ht="87" customHeight="1" spans="1:26">
      <c r="A657" s="24">
        <v>628</v>
      </c>
      <c r="B657" s="14" t="s">
        <v>2285</v>
      </c>
      <c r="C657" s="14" t="s">
        <v>2286</v>
      </c>
      <c r="D657" s="14" t="s">
        <v>2629</v>
      </c>
      <c r="E657" s="14" t="s">
        <v>2218</v>
      </c>
      <c r="F657" s="14" t="s">
        <v>2623</v>
      </c>
      <c r="G657" s="20" t="s">
        <v>3578</v>
      </c>
      <c r="H657" s="14" t="s">
        <v>3579</v>
      </c>
      <c r="I657" s="14" t="s">
        <v>3580</v>
      </c>
      <c r="J657" s="39">
        <v>44986</v>
      </c>
      <c r="K657" s="39">
        <v>45078</v>
      </c>
      <c r="L657" s="14" t="s">
        <v>2633</v>
      </c>
      <c r="M657" s="14" t="s">
        <v>2221</v>
      </c>
      <c r="N657" s="153" t="s">
        <v>3581</v>
      </c>
      <c r="O657" s="14" t="s">
        <v>146</v>
      </c>
      <c r="P657" s="28">
        <v>10</v>
      </c>
      <c r="Q657" s="28">
        <v>10</v>
      </c>
      <c r="R657" s="28"/>
      <c r="S657" s="69">
        <v>1</v>
      </c>
      <c r="T657" s="69">
        <v>293</v>
      </c>
      <c r="U657" s="69">
        <v>1126</v>
      </c>
      <c r="V657" s="69">
        <v>0</v>
      </c>
      <c r="W657" s="69">
        <v>39</v>
      </c>
      <c r="X657" s="69">
        <v>152</v>
      </c>
      <c r="Y657" s="38" t="s">
        <v>3582</v>
      </c>
      <c r="Z657" s="38" t="s">
        <v>2636</v>
      </c>
    </row>
    <row r="658" s="1" customFormat="1" ht="90" customHeight="1" spans="1:26">
      <c r="A658" s="24">
        <v>629</v>
      </c>
      <c r="B658" s="14" t="s">
        <v>2285</v>
      </c>
      <c r="C658" s="14" t="s">
        <v>2286</v>
      </c>
      <c r="D658" s="14" t="s">
        <v>2629</v>
      </c>
      <c r="E658" s="14" t="s">
        <v>214</v>
      </c>
      <c r="F658" s="14" t="s">
        <v>2442</v>
      </c>
      <c r="G658" s="20" t="s">
        <v>3583</v>
      </c>
      <c r="H658" s="14" t="s">
        <v>3584</v>
      </c>
      <c r="I658" s="14" t="s">
        <v>162</v>
      </c>
      <c r="J658" s="39">
        <v>44986</v>
      </c>
      <c r="K658" s="39">
        <v>45261</v>
      </c>
      <c r="L658" s="14" t="s">
        <v>2633</v>
      </c>
      <c r="M658" s="14" t="s">
        <v>218</v>
      </c>
      <c r="N658" s="38" t="s">
        <v>3585</v>
      </c>
      <c r="O658" s="14" t="s">
        <v>351</v>
      </c>
      <c r="P658" s="28">
        <v>5</v>
      </c>
      <c r="Q658" s="28">
        <v>5</v>
      </c>
      <c r="R658" s="28"/>
      <c r="S658" s="69">
        <v>1</v>
      </c>
      <c r="T658" s="69">
        <v>85</v>
      </c>
      <c r="U658" s="69">
        <v>270</v>
      </c>
      <c r="V658" s="69"/>
      <c r="W658" s="69">
        <v>13</v>
      </c>
      <c r="X658" s="69">
        <v>43</v>
      </c>
      <c r="Y658" s="38" t="s">
        <v>3454</v>
      </c>
      <c r="Z658" s="38" t="s">
        <v>2636</v>
      </c>
    </row>
    <row r="659" s="1" customFormat="1" ht="88" customHeight="1" spans="1:26">
      <c r="A659" s="24">
        <v>630</v>
      </c>
      <c r="B659" s="14" t="s">
        <v>2285</v>
      </c>
      <c r="C659" s="14" t="s">
        <v>2286</v>
      </c>
      <c r="D659" s="14" t="s">
        <v>2629</v>
      </c>
      <c r="E659" s="14" t="s">
        <v>214</v>
      </c>
      <c r="F659" s="14" t="s">
        <v>3586</v>
      </c>
      <c r="G659" s="20" t="s">
        <v>3587</v>
      </c>
      <c r="H659" s="14" t="s">
        <v>3588</v>
      </c>
      <c r="I659" s="14" t="s">
        <v>162</v>
      </c>
      <c r="J659" s="39">
        <v>44986</v>
      </c>
      <c r="K659" s="39">
        <v>45261</v>
      </c>
      <c r="L659" s="14" t="s">
        <v>2633</v>
      </c>
      <c r="M659" s="14" t="s">
        <v>218</v>
      </c>
      <c r="N659" s="38" t="s">
        <v>3589</v>
      </c>
      <c r="O659" s="14" t="s">
        <v>351</v>
      </c>
      <c r="P659" s="28">
        <v>5</v>
      </c>
      <c r="Q659" s="28">
        <v>5</v>
      </c>
      <c r="R659" s="28"/>
      <c r="S659" s="69">
        <v>1</v>
      </c>
      <c r="T659" s="69">
        <v>260</v>
      </c>
      <c r="U659" s="69">
        <v>924</v>
      </c>
      <c r="V659" s="69">
        <v>1</v>
      </c>
      <c r="W659" s="69">
        <v>42</v>
      </c>
      <c r="X659" s="69">
        <v>106</v>
      </c>
      <c r="Y659" s="38" t="s">
        <v>3590</v>
      </c>
      <c r="Z659" s="38" t="s">
        <v>2636</v>
      </c>
    </row>
    <row r="660" s="1" customFormat="1" ht="87" customHeight="1" spans="1:26">
      <c r="A660" s="24">
        <v>631</v>
      </c>
      <c r="B660" s="14" t="s">
        <v>2285</v>
      </c>
      <c r="C660" s="14" t="s">
        <v>2286</v>
      </c>
      <c r="D660" s="14" t="s">
        <v>2629</v>
      </c>
      <c r="E660" s="14" t="s">
        <v>214</v>
      </c>
      <c r="F660" s="14" t="s">
        <v>223</v>
      </c>
      <c r="G660" s="20" t="s">
        <v>3591</v>
      </c>
      <c r="H660" s="14" t="s">
        <v>3592</v>
      </c>
      <c r="I660" s="14" t="s">
        <v>162</v>
      </c>
      <c r="J660" s="39">
        <v>44986</v>
      </c>
      <c r="K660" s="39">
        <v>45261</v>
      </c>
      <c r="L660" s="14" t="s">
        <v>2633</v>
      </c>
      <c r="M660" s="14" t="s">
        <v>218</v>
      </c>
      <c r="N660" s="38" t="s">
        <v>3593</v>
      </c>
      <c r="O660" s="14" t="s">
        <v>388</v>
      </c>
      <c r="P660" s="28">
        <v>7</v>
      </c>
      <c r="Q660" s="28">
        <v>7</v>
      </c>
      <c r="R660" s="28"/>
      <c r="S660" s="69">
        <v>1</v>
      </c>
      <c r="T660" s="69">
        <v>423</v>
      </c>
      <c r="U660" s="69">
        <v>1830</v>
      </c>
      <c r="V660" s="69">
        <v>1</v>
      </c>
      <c r="W660" s="69">
        <v>83</v>
      </c>
      <c r="X660" s="69">
        <v>357</v>
      </c>
      <c r="Y660" s="38" t="s">
        <v>3594</v>
      </c>
      <c r="Z660" s="38" t="s">
        <v>2636</v>
      </c>
    </row>
    <row r="661" s="1" customFormat="1" ht="94" customHeight="1" spans="1:26">
      <c r="A661" s="24">
        <v>632</v>
      </c>
      <c r="B661" s="14" t="s">
        <v>2285</v>
      </c>
      <c r="C661" s="14" t="s">
        <v>2286</v>
      </c>
      <c r="D661" s="14" t="s">
        <v>2629</v>
      </c>
      <c r="E661" s="14" t="s">
        <v>149</v>
      </c>
      <c r="F661" s="14" t="s">
        <v>1749</v>
      </c>
      <c r="G661" s="20" t="s">
        <v>3595</v>
      </c>
      <c r="H661" s="14" t="s">
        <v>3596</v>
      </c>
      <c r="I661" s="14" t="s">
        <v>349</v>
      </c>
      <c r="J661" s="39">
        <v>44986</v>
      </c>
      <c r="K661" s="39">
        <v>45261</v>
      </c>
      <c r="L661" s="14" t="s">
        <v>2633</v>
      </c>
      <c r="M661" s="14" t="s">
        <v>153</v>
      </c>
      <c r="N661" s="38" t="s">
        <v>3597</v>
      </c>
      <c r="O661" s="14" t="s">
        <v>351</v>
      </c>
      <c r="P661" s="140">
        <v>5</v>
      </c>
      <c r="Q661" s="140">
        <v>5</v>
      </c>
      <c r="R661" s="49"/>
      <c r="S661" s="82">
        <v>1</v>
      </c>
      <c r="T661" s="82">
        <v>116</v>
      </c>
      <c r="U661" s="82">
        <v>508</v>
      </c>
      <c r="V661" s="82"/>
      <c r="W661" s="82">
        <v>28</v>
      </c>
      <c r="X661" s="82">
        <v>89</v>
      </c>
      <c r="Y661" s="38" t="s">
        <v>3598</v>
      </c>
      <c r="Z661" s="38" t="s">
        <v>3406</v>
      </c>
    </row>
    <row r="662" s="1" customFormat="1" ht="88" customHeight="1" spans="1:26">
      <c r="A662" s="24">
        <v>633</v>
      </c>
      <c r="B662" s="14" t="s">
        <v>2285</v>
      </c>
      <c r="C662" s="14" t="s">
        <v>2286</v>
      </c>
      <c r="D662" s="14" t="s">
        <v>2629</v>
      </c>
      <c r="E662" s="14" t="s">
        <v>149</v>
      </c>
      <c r="F662" s="14" t="s">
        <v>1799</v>
      </c>
      <c r="G662" s="20" t="s">
        <v>3599</v>
      </c>
      <c r="H662" s="14" t="s">
        <v>3600</v>
      </c>
      <c r="I662" s="14" t="s">
        <v>83</v>
      </c>
      <c r="J662" s="39">
        <v>44986</v>
      </c>
      <c r="K662" s="39">
        <v>45261</v>
      </c>
      <c r="L662" s="14" t="s">
        <v>2633</v>
      </c>
      <c r="M662" s="14" t="s">
        <v>153</v>
      </c>
      <c r="N662" s="38" t="s">
        <v>3601</v>
      </c>
      <c r="O662" s="14" t="s">
        <v>3399</v>
      </c>
      <c r="P662" s="28">
        <v>3</v>
      </c>
      <c r="Q662" s="28">
        <v>3</v>
      </c>
      <c r="R662" s="49"/>
      <c r="S662" s="82">
        <v>1</v>
      </c>
      <c r="T662" s="82">
        <v>32</v>
      </c>
      <c r="U662" s="82">
        <v>129</v>
      </c>
      <c r="V662" s="82"/>
      <c r="W662" s="82">
        <v>6</v>
      </c>
      <c r="X662" s="82">
        <v>29</v>
      </c>
      <c r="Y662" s="38" t="s">
        <v>3602</v>
      </c>
      <c r="Z662" s="38" t="s">
        <v>3406</v>
      </c>
    </row>
    <row r="663" s="1" customFormat="1" ht="101" customHeight="1" spans="1:26">
      <c r="A663" s="24">
        <v>634</v>
      </c>
      <c r="B663" s="14" t="s">
        <v>2285</v>
      </c>
      <c r="C663" s="14" t="s">
        <v>2286</v>
      </c>
      <c r="D663" s="14" t="s">
        <v>2629</v>
      </c>
      <c r="E663" s="14" t="s">
        <v>149</v>
      </c>
      <c r="F663" s="14" t="s">
        <v>677</v>
      </c>
      <c r="G663" s="20" t="s">
        <v>3603</v>
      </c>
      <c r="H663" s="14" t="s">
        <v>3604</v>
      </c>
      <c r="I663" s="14" t="s">
        <v>162</v>
      </c>
      <c r="J663" s="39">
        <v>44986</v>
      </c>
      <c r="K663" s="39">
        <v>45261</v>
      </c>
      <c r="L663" s="14" t="s">
        <v>2633</v>
      </c>
      <c r="M663" s="14" t="s">
        <v>153</v>
      </c>
      <c r="N663" s="142" t="s">
        <v>3605</v>
      </c>
      <c r="O663" s="141" t="s">
        <v>3606</v>
      </c>
      <c r="P663" s="28">
        <v>8</v>
      </c>
      <c r="Q663" s="28">
        <v>8</v>
      </c>
      <c r="R663" s="49"/>
      <c r="S663" s="82">
        <v>1</v>
      </c>
      <c r="T663" s="82">
        <v>76</v>
      </c>
      <c r="U663" s="82">
        <v>325</v>
      </c>
      <c r="V663" s="82"/>
      <c r="W663" s="82">
        <v>16</v>
      </c>
      <c r="X663" s="82">
        <v>58</v>
      </c>
      <c r="Y663" s="38" t="s">
        <v>3535</v>
      </c>
      <c r="Z663" s="38" t="s">
        <v>3406</v>
      </c>
    </row>
    <row r="664" s="1" customFormat="1" ht="69" customHeight="1" spans="1:26">
      <c r="A664" s="24">
        <v>635</v>
      </c>
      <c r="B664" s="14" t="s">
        <v>2285</v>
      </c>
      <c r="C664" s="14" t="s">
        <v>2286</v>
      </c>
      <c r="D664" s="14" t="s">
        <v>2629</v>
      </c>
      <c r="E664" s="14" t="s">
        <v>149</v>
      </c>
      <c r="F664" s="14" t="s">
        <v>1738</v>
      </c>
      <c r="G664" s="20" t="s">
        <v>3607</v>
      </c>
      <c r="H664" s="14" t="s">
        <v>3608</v>
      </c>
      <c r="I664" s="14" t="s">
        <v>83</v>
      </c>
      <c r="J664" s="39">
        <v>44986</v>
      </c>
      <c r="K664" s="39">
        <v>45261</v>
      </c>
      <c r="L664" s="14" t="s">
        <v>2633</v>
      </c>
      <c r="M664" s="14" t="s">
        <v>153</v>
      </c>
      <c r="N664" s="38" t="s">
        <v>3609</v>
      </c>
      <c r="O664" s="14" t="s">
        <v>146</v>
      </c>
      <c r="P664" s="28">
        <v>10</v>
      </c>
      <c r="Q664" s="28">
        <v>10</v>
      </c>
      <c r="R664" s="49"/>
      <c r="S664" s="82">
        <v>3</v>
      </c>
      <c r="T664" s="82">
        <v>561</v>
      </c>
      <c r="U664" s="82">
        <v>2140</v>
      </c>
      <c r="V664" s="82">
        <v>2</v>
      </c>
      <c r="W664" s="82">
        <v>83</v>
      </c>
      <c r="X664" s="82">
        <v>324</v>
      </c>
      <c r="Y664" s="38" t="s">
        <v>3610</v>
      </c>
      <c r="Z664" s="38" t="s">
        <v>3406</v>
      </c>
    </row>
    <row r="665" s="1" customFormat="1" ht="86" customHeight="1" spans="1:26">
      <c r="A665" s="24">
        <v>636</v>
      </c>
      <c r="B665" s="14" t="s">
        <v>2285</v>
      </c>
      <c r="C665" s="14" t="s">
        <v>2286</v>
      </c>
      <c r="D665" s="14" t="s">
        <v>2629</v>
      </c>
      <c r="E665" s="14" t="s">
        <v>298</v>
      </c>
      <c r="F665" s="14" t="s">
        <v>3611</v>
      </c>
      <c r="G665" s="20" t="s">
        <v>3612</v>
      </c>
      <c r="H665" s="14" t="s">
        <v>3613</v>
      </c>
      <c r="I665" s="14" t="s">
        <v>162</v>
      </c>
      <c r="J665" s="39">
        <v>44986</v>
      </c>
      <c r="K665" s="39">
        <v>45261</v>
      </c>
      <c r="L665" s="14" t="s">
        <v>2633</v>
      </c>
      <c r="M665" s="14" t="s">
        <v>304</v>
      </c>
      <c r="N665" s="38" t="s">
        <v>3614</v>
      </c>
      <c r="O665" s="14" t="s">
        <v>351</v>
      </c>
      <c r="P665" s="28">
        <v>5</v>
      </c>
      <c r="Q665" s="28">
        <v>5</v>
      </c>
      <c r="R665" s="28"/>
      <c r="S665" s="69">
        <v>1</v>
      </c>
      <c r="T665" s="69">
        <v>50</v>
      </c>
      <c r="U665" s="69">
        <v>192</v>
      </c>
      <c r="V665" s="69">
        <v>1</v>
      </c>
      <c r="W665" s="69">
        <v>12</v>
      </c>
      <c r="X665" s="69">
        <v>35</v>
      </c>
      <c r="Y665" s="38" t="s">
        <v>3615</v>
      </c>
      <c r="Z665" s="38" t="s">
        <v>2636</v>
      </c>
    </row>
    <row r="666" s="1" customFormat="1" ht="86" customHeight="1" spans="1:26">
      <c r="A666" s="24">
        <v>637</v>
      </c>
      <c r="B666" s="14" t="s">
        <v>2285</v>
      </c>
      <c r="C666" s="14" t="s">
        <v>2286</v>
      </c>
      <c r="D666" s="14" t="s">
        <v>2629</v>
      </c>
      <c r="E666" s="14" t="s">
        <v>298</v>
      </c>
      <c r="F666" s="14" t="s">
        <v>2724</v>
      </c>
      <c r="G666" s="20" t="s">
        <v>3616</v>
      </c>
      <c r="H666" s="14" t="s">
        <v>3617</v>
      </c>
      <c r="I666" s="14" t="s">
        <v>162</v>
      </c>
      <c r="J666" s="39">
        <v>44986</v>
      </c>
      <c r="K666" s="39">
        <v>45261</v>
      </c>
      <c r="L666" s="14" t="s">
        <v>2633</v>
      </c>
      <c r="M666" s="14" t="s">
        <v>304</v>
      </c>
      <c r="N666" s="38" t="s">
        <v>3618</v>
      </c>
      <c r="O666" s="14" t="s">
        <v>146</v>
      </c>
      <c r="P666" s="28">
        <v>10</v>
      </c>
      <c r="Q666" s="28">
        <v>10</v>
      </c>
      <c r="R666" s="28"/>
      <c r="S666" s="69">
        <v>1</v>
      </c>
      <c r="T666" s="69">
        <v>71</v>
      </c>
      <c r="U666" s="69">
        <v>302</v>
      </c>
      <c r="V666" s="69"/>
      <c r="W666" s="69">
        <v>17</v>
      </c>
      <c r="X666" s="69">
        <v>58</v>
      </c>
      <c r="Y666" s="38" t="s">
        <v>3619</v>
      </c>
      <c r="Z666" s="38" t="s">
        <v>2636</v>
      </c>
    </row>
    <row r="667" s="1" customFormat="1" ht="80" customHeight="1" spans="1:26">
      <c r="A667" s="24">
        <v>638</v>
      </c>
      <c r="B667" s="14" t="s">
        <v>2285</v>
      </c>
      <c r="C667" s="14" t="s">
        <v>2286</v>
      </c>
      <c r="D667" s="14" t="s">
        <v>2629</v>
      </c>
      <c r="E667" s="14" t="s">
        <v>298</v>
      </c>
      <c r="F667" s="14" t="s">
        <v>3620</v>
      </c>
      <c r="G667" s="20" t="s">
        <v>3621</v>
      </c>
      <c r="H667" s="14" t="s">
        <v>3622</v>
      </c>
      <c r="I667" s="14" t="s">
        <v>162</v>
      </c>
      <c r="J667" s="39">
        <v>44986</v>
      </c>
      <c r="K667" s="39">
        <v>45261</v>
      </c>
      <c r="L667" s="14" t="s">
        <v>2633</v>
      </c>
      <c r="M667" s="14" t="s">
        <v>304</v>
      </c>
      <c r="N667" s="38" t="s">
        <v>3623</v>
      </c>
      <c r="O667" s="14" t="s">
        <v>351</v>
      </c>
      <c r="P667" s="140">
        <v>5</v>
      </c>
      <c r="Q667" s="140">
        <v>5</v>
      </c>
      <c r="R667" s="28"/>
      <c r="S667" s="69">
        <v>1</v>
      </c>
      <c r="T667" s="69">
        <v>64</v>
      </c>
      <c r="U667" s="69">
        <v>236</v>
      </c>
      <c r="V667" s="69">
        <v>1</v>
      </c>
      <c r="W667" s="69">
        <v>14</v>
      </c>
      <c r="X667" s="69">
        <v>46</v>
      </c>
      <c r="Y667" s="38" t="s">
        <v>3624</v>
      </c>
      <c r="Z667" s="38" t="s">
        <v>3365</v>
      </c>
    </row>
    <row r="668" s="1" customFormat="1" ht="81" customHeight="1" spans="1:26">
      <c r="A668" s="24">
        <v>639</v>
      </c>
      <c r="B668" s="14" t="s">
        <v>2285</v>
      </c>
      <c r="C668" s="14" t="s">
        <v>2286</v>
      </c>
      <c r="D668" s="14" t="s">
        <v>2629</v>
      </c>
      <c r="E668" s="143" t="s">
        <v>3625</v>
      </c>
      <c r="F668" s="143" t="s">
        <v>3552</v>
      </c>
      <c r="G668" s="20" t="s">
        <v>3626</v>
      </c>
      <c r="H668" s="14" t="s">
        <v>3627</v>
      </c>
      <c r="I668" s="14" t="s">
        <v>2757</v>
      </c>
      <c r="J668" s="39">
        <v>44986</v>
      </c>
      <c r="K668" s="39">
        <v>45261</v>
      </c>
      <c r="L668" s="14" t="s">
        <v>2633</v>
      </c>
      <c r="M668" s="14" t="s">
        <v>2633</v>
      </c>
      <c r="N668" s="154" t="s">
        <v>3628</v>
      </c>
      <c r="O668" s="14" t="s">
        <v>3557</v>
      </c>
      <c r="P668" s="28">
        <v>200</v>
      </c>
      <c r="Q668" s="28">
        <v>200</v>
      </c>
      <c r="R668" s="28"/>
      <c r="S668" s="69">
        <v>20</v>
      </c>
      <c r="T668" s="69">
        <v>7861</v>
      </c>
      <c r="U668" s="69">
        <v>28600</v>
      </c>
      <c r="V668" s="69">
        <v>3</v>
      </c>
      <c r="W668" s="69">
        <v>1320</v>
      </c>
      <c r="X668" s="69">
        <v>4500</v>
      </c>
      <c r="Y668" s="38" t="s">
        <v>3629</v>
      </c>
      <c r="Z668" s="38" t="s">
        <v>2636</v>
      </c>
    </row>
    <row r="669" s="1" customFormat="1" ht="28" customHeight="1" spans="1:26">
      <c r="A669" s="24"/>
      <c r="B669" s="14" t="s">
        <v>3630</v>
      </c>
      <c r="C669" s="14"/>
      <c r="D669" s="14"/>
      <c r="E669" s="25"/>
      <c r="F669" s="27"/>
      <c r="G669" s="24"/>
      <c r="H669" s="27"/>
      <c r="I669" s="14"/>
      <c r="J669" s="29"/>
      <c r="K669" s="29"/>
      <c r="L669" s="27"/>
      <c r="M669" s="27"/>
      <c r="N669" s="46"/>
      <c r="O669" s="14"/>
      <c r="P669" s="47">
        <f>P670+P680+P690+P692+P697</f>
        <v>8150.86</v>
      </c>
      <c r="Q669" s="47">
        <v>8150.86</v>
      </c>
      <c r="R669" s="47"/>
      <c r="S669" s="163">
        <v>240</v>
      </c>
      <c r="T669" s="163">
        <v>104033</v>
      </c>
      <c r="U669" s="163">
        <v>1033594</v>
      </c>
      <c r="V669" s="163">
        <v>49</v>
      </c>
      <c r="W669" s="163">
        <v>15667</v>
      </c>
      <c r="X669" s="163">
        <v>67799</v>
      </c>
      <c r="Y669" s="38"/>
      <c r="Z669" s="84"/>
    </row>
    <row r="670" s="1" customFormat="1" ht="43" customHeight="1" spans="1:26">
      <c r="A670" s="24"/>
      <c r="B670" s="14" t="s">
        <v>3631</v>
      </c>
      <c r="C670" s="14"/>
      <c r="D670" s="14"/>
      <c r="E670" s="25"/>
      <c r="F670" s="27"/>
      <c r="G670" s="24"/>
      <c r="H670" s="27"/>
      <c r="I670" s="14"/>
      <c r="J670" s="29"/>
      <c r="K670" s="29"/>
      <c r="L670" s="27"/>
      <c r="M670" s="27"/>
      <c r="N670" s="46"/>
      <c r="O670" s="14"/>
      <c r="P670" s="47">
        <f>SUM(P671:P679)</f>
        <v>360.82</v>
      </c>
      <c r="Q670" s="47">
        <v>360.82</v>
      </c>
      <c r="R670" s="47"/>
      <c r="S670" s="163">
        <v>9</v>
      </c>
      <c r="T670" s="163">
        <v>2127</v>
      </c>
      <c r="U670" s="163">
        <v>7812</v>
      </c>
      <c r="V670" s="163">
        <v>0</v>
      </c>
      <c r="W670" s="163">
        <v>458</v>
      </c>
      <c r="X670" s="163">
        <v>1534</v>
      </c>
      <c r="Y670" s="38"/>
      <c r="Z670" s="84"/>
    </row>
    <row r="671" s="1" customFormat="1" ht="89" customHeight="1" spans="1:26">
      <c r="A671" s="24">
        <v>640</v>
      </c>
      <c r="B671" s="14" t="s">
        <v>2285</v>
      </c>
      <c r="C671" s="14" t="s">
        <v>2286</v>
      </c>
      <c r="D671" s="14" t="s">
        <v>3632</v>
      </c>
      <c r="E671" s="14" t="s">
        <v>278</v>
      </c>
      <c r="F671" s="14" t="s">
        <v>1407</v>
      </c>
      <c r="G671" s="20" t="s">
        <v>3633</v>
      </c>
      <c r="H671" s="14" t="s">
        <v>3634</v>
      </c>
      <c r="I671" s="14" t="s">
        <v>162</v>
      </c>
      <c r="J671" s="39">
        <v>44986</v>
      </c>
      <c r="K671" s="39">
        <v>45047</v>
      </c>
      <c r="L671" s="14" t="s">
        <v>2292</v>
      </c>
      <c r="M671" s="14" t="s">
        <v>282</v>
      </c>
      <c r="N671" s="53" t="s">
        <v>3635</v>
      </c>
      <c r="O671" s="40" t="s">
        <v>3636</v>
      </c>
      <c r="P671" s="28">
        <v>5</v>
      </c>
      <c r="Q671" s="28">
        <v>5</v>
      </c>
      <c r="R671" s="28"/>
      <c r="S671" s="69">
        <v>1</v>
      </c>
      <c r="T671" s="69">
        <v>103</v>
      </c>
      <c r="U671" s="69">
        <v>343</v>
      </c>
      <c r="V671" s="69">
        <v>0</v>
      </c>
      <c r="W671" s="69">
        <v>23</v>
      </c>
      <c r="X671" s="69">
        <v>72</v>
      </c>
      <c r="Y671" s="38" t="s">
        <v>3637</v>
      </c>
      <c r="Z671" s="38" t="s">
        <v>2302</v>
      </c>
    </row>
    <row r="672" s="1" customFormat="1" ht="84" customHeight="1" spans="1:26">
      <c r="A672" s="24">
        <v>641</v>
      </c>
      <c r="B672" s="14" t="s">
        <v>2285</v>
      </c>
      <c r="C672" s="14" t="s">
        <v>2286</v>
      </c>
      <c r="D672" s="14" t="s">
        <v>3632</v>
      </c>
      <c r="E672" s="14" t="s">
        <v>651</v>
      </c>
      <c r="F672" s="14" t="s">
        <v>3638</v>
      </c>
      <c r="G672" s="20" t="s">
        <v>3639</v>
      </c>
      <c r="H672" s="14" t="s">
        <v>3640</v>
      </c>
      <c r="I672" s="14" t="s">
        <v>2757</v>
      </c>
      <c r="J672" s="29" t="s">
        <v>431</v>
      </c>
      <c r="K672" s="29" t="s">
        <v>164</v>
      </c>
      <c r="L672" s="27" t="s">
        <v>2292</v>
      </c>
      <c r="M672" s="27" t="s">
        <v>1993</v>
      </c>
      <c r="N672" s="38" t="s">
        <v>3641</v>
      </c>
      <c r="O672" s="14" t="s">
        <v>3642</v>
      </c>
      <c r="P672" s="28">
        <v>50</v>
      </c>
      <c r="Q672" s="28">
        <v>50</v>
      </c>
      <c r="R672" s="28"/>
      <c r="S672" s="69">
        <v>1</v>
      </c>
      <c r="T672" s="69">
        <v>445</v>
      </c>
      <c r="U672" s="69">
        <v>1455</v>
      </c>
      <c r="V672" s="69">
        <v>0</v>
      </c>
      <c r="W672" s="69">
        <v>79</v>
      </c>
      <c r="X672" s="69">
        <v>241</v>
      </c>
      <c r="Y672" s="46" t="s">
        <v>3643</v>
      </c>
      <c r="Z672" s="46" t="s">
        <v>2362</v>
      </c>
    </row>
    <row r="673" s="1" customFormat="1" ht="84" customHeight="1" spans="1:26">
      <c r="A673" s="24">
        <v>642</v>
      </c>
      <c r="B673" s="19" t="s">
        <v>2285</v>
      </c>
      <c r="C673" s="19" t="s">
        <v>2286</v>
      </c>
      <c r="D673" s="19" t="s">
        <v>3632</v>
      </c>
      <c r="E673" s="31" t="s">
        <v>149</v>
      </c>
      <c r="F673" s="31" t="s">
        <v>1711</v>
      </c>
      <c r="G673" s="20" t="s">
        <v>3644</v>
      </c>
      <c r="H673" s="19" t="s">
        <v>3645</v>
      </c>
      <c r="I673" s="31" t="s">
        <v>83</v>
      </c>
      <c r="J673" s="39">
        <v>44866</v>
      </c>
      <c r="K673" s="39">
        <v>45261</v>
      </c>
      <c r="L673" s="31" t="s">
        <v>2292</v>
      </c>
      <c r="M673" s="19" t="s">
        <v>153</v>
      </c>
      <c r="N673" s="53" t="s">
        <v>3646</v>
      </c>
      <c r="O673" s="60" t="s">
        <v>3647</v>
      </c>
      <c r="P673" s="41">
        <v>8.35</v>
      </c>
      <c r="Q673" s="41">
        <v>8.35</v>
      </c>
      <c r="R673" s="49"/>
      <c r="S673" s="82">
        <v>1</v>
      </c>
      <c r="T673" s="82">
        <v>98</v>
      </c>
      <c r="U673" s="82">
        <v>330</v>
      </c>
      <c r="V673" s="82">
        <v>0</v>
      </c>
      <c r="W673" s="82">
        <v>6</v>
      </c>
      <c r="X673" s="82">
        <v>18</v>
      </c>
      <c r="Y673" s="38" t="s">
        <v>3648</v>
      </c>
      <c r="Z673" s="38" t="s">
        <v>2354</v>
      </c>
    </row>
    <row r="674" s="1" customFormat="1" ht="78" customHeight="1" spans="1:26">
      <c r="A674" s="24">
        <v>643</v>
      </c>
      <c r="B674" s="14" t="s">
        <v>2285</v>
      </c>
      <c r="C674" s="14" t="s">
        <v>2286</v>
      </c>
      <c r="D674" s="14" t="s">
        <v>3632</v>
      </c>
      <c r="E674" s="105" t="s">
        <v>470</v>
      </c>
      <c r="F674" s="105" t="s">
        <v>3295</v>
      </c>
      <c r="G674" s="20" t="s">
        <v>3649</v>
      </c>
      <c r="H674" s="14" t="s">
        <v>3650</v>
      </c>
      <c r="I674" s="14" t="s">
        <v>162</v>
      </c>
      <c r="J674" s="63">
        <v>44927</v>
      </c>
      <c r="K674" s="39">
        <v>45261</v>
      </c>
      <c r="L674" s="14" t="s">
        <v>2292</v>
      </c>
      <c r="M674" s="105" t="s">
        <v>2159</v>
      </c>
      <c r="N674" s="155" t="s">
        <v>3651</v>
      </c>
      <c r="O674" s="40" t="s">
        <v>3652</v>
      </c>
      <c r="P674" s="28">
        <v>52.5</v>
      </c>
      <c r="Q674" s="156">
        <v>52.5</v>
      </c>
      <c r="R674" s="28"/>
      <c r="S674" s="69">
        <v>1</v>
      </c>
      <c r="T674" s="69">
        <v>109</v>
      </c>
      <c r="U674" s="69">
        <v>383</v>
      </c>
      <c r="V674" s="69">
        <v>0</v>
      </c>
      <c r="W674" s="69">
        <v>21</v>
      </c>
      <c r="X674" s="69">
        <v>68</v>
      </c>
      <c r="Y674" s="38" t="s">
        <v>3653</v>
      </c>
      <c r="Z674" s="38" t="s">
        <v>2302</v>
      </c>
    </row>
    <row r="675" s="1" customFormat="1" ht="78" customHeight="1" spans="1:26">
      <c r="A675" s="24">
        <v>644</v>
      </c>
      <c r="B675" s="14" t="s">
        <v>2285</v>
      </c>
      <c r="C675" s="14" t="s">
        <v>2286</v>
      </c>
      <c r="D675" s="14" t="s">
        <v>3632</v>
      </c>
      <c r="E675" s="105" t="s">
        <v>427</v>
      </c>
      <c r="F675" s="105" t="s">
        <v>3654</v>
      </c>
      <c r="G675" s="20" t="s">
        <v>3655</v>
      </c>
      <c r="H675" s="14" t="s">
        <v>3656</v>
      </c>
      <c r="I675" s="14" t="s">
        <v>83</v>
      </c>
      <c r="J675" s="39">
        <v>44866</v>
      </c>
      <c r="K675" s="29" t="s">
        <v>432</v>
      </c>
      <c r="L675" s="14" t="s">
        <v>2292</v>
      </c>
      <c r="M675" s="14" t="s">
        <v>2198</v>
      </c>
      <c r="N675" s="38" t="s">
        <v>3657</v>
      </c>
      <c r="O675" s="48" t="s">
        <v>3658</v>
      </c>
      <c r="P675" s="156">
        <v>39.8</v>
      </c>
      <c r="Q675" s="156">
        <v>39.8</v>
      </c>
      <c r="R675" s="28"/>
      <c r="S675" s="69">
        <v>1</v>
      </c>
      <c r="T675" s="69">
        <v>765</v>
      </c>
      <c r="U675" s="69">
        <v>2755</v>
      </c>
      <c r="V675" s="69">
        <v>0</v>
      </c>
      <c r="W675" s="69">
        <v>145</v>
      </c>
      <c r="X675" s="69">
        <v>564</v>
      </c>
      <c r="Y675" s="38" t="s">
        <v>3659</v>
      </c>
      <c r="Z675" s="38" t="s">
        <v>2302</v>
      </c>
    </row>
    <row r="676" s="1" customFormat="1" ht="70" customHeight="1" spans="1:26">
      <c r="A676" s="24">
        <v>645</v>
      </c>
      <c r="B676" s="14" t="s">
        <v>2285</v>
      </c>
      <c r="C676" s="14" t="s">
        <v>2286</v>
      </c>
      <c r="D676" s="14" t="s">
        <v>3632</v>
      </c>
      <c r="E676" s="105" t="s">
        <v>488</v>
      </c>
      <c r="F676" s="105" t="s">
        <v>2939</v>
      </c>
      <c r="G676" s="20" t="s">
        <v>3660</v>
      </c>
      <c r="H676" s="14" t="s">
        <v>3661</v>
      </c>
      <c r="I676" s="14" t="s">
        <v>162</v>
      </c>
      <c r="J676" s="39">
        <v>44927</v>
      </c>
      <c r="K676" s="39">
        <v>45261</v>
      </c>
      <c r="L676" s="14" t="s">
        <v>2292</v>
      </c>
      <c r="M676" s="14" t="s">
        <v>1968</v>
      </c>
      <c r="N676" s="38" t="s">
        <v>3662</v>
      </c>
      <c r="O676" s="40" t="s">
        <v>3663</v>
      </c>
      <c r="P676" s="28">
        <v>45.8</v>
      </c>
      <c r="Q676" s="28">
        <v>45.8</v>
      </c>
      <c r="R676" s="28"/>
      <c r="S676" s="69">
        <v>1</v>
      </c>
      <c r="T676" s="69">
        <v>156</v>
      </c>
      <c r="U676" s="69">
        <v>689</v>
      </c>
      <c r="V676" s="69">
        <v>0</v>
      </c>
      <c r="W676" s="69">
        <v>84</v>
      </c>
      <c r="X676" s="69">
        <v>206</v>
      </c>
      <c r="Y676" s="38" t="s">
        <v>3664</v>
      </c>
      <c r="Z676" s="38" t="s">
        <v>2945</v>
      </c>
    </row>
    <row r="677" s="1" customFormat="1" ht="71" customHeight="1" spans="1:26">
      <c r="A677" s="24">
        <v>646</v>
      </c>
      <c r="B677" s="14" t="s">
        <v>2285</v>
      </c>
      <c r="C677" s="19" t="s">
        <v>2286</v>
      </c>
      <c r="D677" s="19" t="s">
        <v>3632</v>
      </c>
      <c r="E677" s="105" t="s">
        <v>149</v>
      </c>
      <c r="F677" s="105" t="s">
        <v>3665</v>
      </c>
      <c r="G677" s="20" t="s">
        <v>3666</v>
      </c>
      <c r="H677" s="14" t="s">
        <v>3667</v>
      </c>
      <c r="I677" s="14" t="s">
        <v>162</v>
      </c>
      <c r="J677" s="39">
        <v>44866</v>
      </c>
      <c r="K677" s="39">
        <v>45261</v>
      </c>
      <c r="L677" s="14" t="s">
        <v>2292</v>
      </c>
      <c r="M677" s="105" t="s">
        <v>153</v>
      </c>
      <c r="N677" s="155" t="s">
        <v>3668</v>
      </c>
      <c r="O677" s="40" t="s">
        <v>3669</v>
      </c>
      <c r="P677" s="157">
        <v>77.6</v>
      </c>
      <c r="Q677" s="157">
        <v>77.6</v>
      </c>
      <c r="R677" s="49"/>
      <c r="S677" s="82">
        <v>0</v>
      </c>
      <c r="T677" s="82">
        <v>158</v>
      </c>
      <c r="U677" s="82">
        <v>565</v>
      </c>
      <c r="V677" s="82">
        <v>0</v>
      </c>
      <c r="W677" s="82">
        <v>18</v>
      </c>
      <c r="X677" s="82">
        <v>50</v>
      </c>
      <c r="Y677" s="38" t="s">
        <v>3670</v>
      </c>
      <c r="Z677" s="53" t="s">
        <v>2897</v>
      </c>
    </row>
    <row r="678" s="1" customFormat="1" ht="82" customHeight="1" spans="1:26">
      <c r="A678" s="24">
        <v>647</v>
      </c>
      <c r="B678" s="14" t="s">
        <v>2285</v>
      </c>
      <c r="C678" s="14" t="s">
        <v>2286</v>
      </c>
      <c r="D678" s="14" t="s">
        <v>3632</v>
      </c>
      <c r="E678" s="105" t="s">
        <v>374</v>
      </c>
      <c r="F678" s="19" t="s">
        <v>3671</v>
      </c>
      <c r="G678" s="20" t="s">
        <v>3672</v>
      </c>
      <c r="H678" s="14" t="s">
        <v>3673</v>
      </c>
      <c r="I678" s="14" t="s">
        <v>3674</v>
      </c>
      <c r="J678" s="63">
        <v>44989</v>
      </c>
      <c r="K678" s="63">
        <v>45050</v>
      </c>
      <c r="L678" s="14" t="s">
        <v>2292</v>
      </c>
      <c r="M678" s="105" t="s">
        <v>378</v>
      </c>
      <c r="N678" s="155" t="s">
        <v>3675</v>
      </c>
      <c r="O678" s="40" t="s">
        <v>3676</v>
      </c>
      <c r="P678" s="28">
        <v>24.97</v>
      </c>
      <c r="Q678" s="157">
        <v>24.97</v>
      </c>
      <c r="R678" s="28"/>
      <c r="S678" s="69">
        <v>2</v>
      </c>
      <c r="T678" s="69">
        <v>153</v>
      </c>
      <c r="U678" s="69">
        <v>867</v>
      </c>
      <c r="V678" s="69">
        <v>0</v>
      </c>
      <c r="W678" s="69">
        <v>36</v>
      </c>
      <c r="X678" s="69">
        <v>162</v>
      </c>
      <c r="Y678" s="38" t="s">
        <v>3677</v>
      </c>
      <c r="Z678" s="38" t="s">
        <v>2761</v>
      </c>
    </row>
    <row r="679" s="1" customFormat="1" ht="80" customHeight="1" spans="1:26">
      <c r="A679" s="24">
        <v>648</v>
      </c>
      <c r="B679" s="14" t="s">
        <v>2285</v>
      </c>
      <c r="C679" s="14" t="s">
        <v>2286</v>
      </c>
      <c r="D679" s="14" t="s">
        <v>3632</v>
      </c>
      <c r="E679" s="14" t="s">
        <v>322</v>
      </c>
      <c r="F679" s="105" t="s">
        <v>405</v>
      </c>
      <c r="G679" s="20" t="s">
        <v>3678</v>
      </c>
      <c r="H679" s="14" t="s">
        <v>3679</v>
      </c>
      <c r="I679" s="14" t="s">
        <v>162</v>
      </c>
      <c r="J679" s="39">
        <v>44986</v>
      </c>
      <c r="K679" s="39">
        <v>45139</v>
      </c>
      <c r="L679" s="14" t="s">
        <v>2292</v>
      </c>
      <c r="M679" s="105" t="s">
        <v>326</v>
      </c>
      <c r="N679" s="155" t="s">
        <v>3680</v>
      </c>
      <c r="O679" s="40" t="s">
        <v>3681</v>
      </c>
      <c r="P679" s="28">
        <v>56.8</v>
      </c>
      <c r="Q679" s="157">
        <v>56.8</v>
      </c>
      <c r="R679" s="28"/>
      <c r="S679" s="69">
        <v>1</v>
      </c>
      <c r="T679" s="69">
        <v>140</v>
      </c>
      <c r="U679" s="69">
        <v>425</v>
      </c>
      <c r="V679" s="69">
        <v>0</v>
      </c>
      <c r="W679" s="69">
        <v>46</v>
      </c>
      <c r="X679" s="69">
        <v>153</v>
      </c>
      <c r="Y679" s="38" t="s">
        <v>3682</v>
      </c>
      <c r="Z679" s="38" t="s">
        <v>2302</v>
      </c>
    </row>
    <row r="680" s="1" customFormat="1" ht="40" customHeight="1" spans="1:26">
      <c r="A680" s="24"/>
      <c r="B680" s="19" t="s">
        <v>3683</v>
      </c>
      <c r="C680" s="19"/>
      <c r="D680" s="19"/>
      <c r="E680" s="31"/>
      <c r="F680" s="31"/>
      <c r="G680" s="24"/>
      <c r="H680" s="19"/>
      <c r="I680" s="31"/>
      <c r="J680" s="39"/>
      <c r="K680" s="39"/>
      <c r="L680" s="31"/>
      <c r="M680" s="19"/>
      <c r="N680" s="53"/>
      <c r="O680" s="60"/>
      <c r="P680" s="41">
        <f>SUM(P681:P689)</f>
        <v>3455</v>
      </c>
      <c r="Q680" s="41">
        <v>3455</v>
      </c>
      <c r="R680" s="41"/>
      <c r="S680" s="79">
        <v>138</v>
      </c>
      <c r="T680" s="79">
        <v>69267</v>
      </c>
      <c r="U680" s="79">
        <v>283982</v>
      </c>
      <c r="V680" s="79">
        <v>33</v>
      </c>
      <c r="W680" s="79">
        <v>9142</v>
      </c>
      <c r="X680" s="79">
        <v>45885</v>
      </c>
      <c r="Y680" s="38"/>
      <c r="Z680" s="38"/>
    </row>
    <row r="681" s="1" customFormat="1" ht="71" customHeight="1" spans="1:26">
      <c r="A681" s="24">
        <v>649</v>
      </c>
      <c r="B681" s="14" t="s">
        <v>2285</v>
      </c>
      <c r="C681" s="14" t="s">
        <v>2286</v>
      </c>
      <c r="D681" s="14" t="s">
        <v>3632</v>
      </c>
      <c r="E681" s="144" t="s">
        <v>149</v>
      </c>
      <c r="F681" s="14" t="s">
        <v>3684</v>
      </c>
      <c r="G681" s="20" t="s">
        <v>3685</v>
      </c>
      <c r="H681" s="145" t="s">
        <v>3686</v>
      </c>
      <c r="I681" s="14" t="s">
        <v>3687</v>
      </c>
      <c r="J681" s="39">
        <v>44927</v>
      </c>
      <c r="K681" s="39">
        <v>45261</v>
      </c>
      <c r="L681" s="14" t="s">
        <v>2633</v>
      </c>
      <c r="M681" s="14" t="s">
        <v>3688</v>
      </c>
      <c r="N681" s="158" t="s">
        <v>3689</v>
      </c>
      <c r="O681" s="14" t="s">
        <v>3690</v>
      </c>
      <c r="P681" s="41">
        <v>255</v>
      </c>
      <c r="Q681" s="41">
        <v>255</v>
      </c>
      <c r="R681" s="14"/>
      <c r="S681" s="69">
        <v>6</v>
      </c>
      <c r="T681" s="69">
        <v>986</v>
      </c>
      <c r="U681" s="69">
        <v>3425</v>
      </c>
      <c r="V681" s="69"/>
      <c r="W681" s="69">
        <v>240</v>
      </c>
      <c r="X681" s="69">
        <v>679</v>
      </c>
      <c r="Y681" s="168" t="s">
        <v>3691</v>
      </c>
      <c r="Z681" s="169" t="s">
        <v>939</v>
      </c>
    </row>
    <row r="682" s="1" customFormat="1" ht="78" customHeight="1" spans="1:26">
      <c r="A682" s="24">
        <v>650</v>
      </c>
      <c r="B682" s="14" t="s">
        <v>2285</v>
      </c>
      <c r="C682" s="14" t="s">
        <v>2286</v>
      </c>
      <c r="D682" s="14" t="s">
        <v>3632</v>
      </c>
      <c r="E682" s="146" t="s">
        <v>427</v>
      </c>
      <c r="F682" s="14" t="s">
        <v>3692</v>
      </c>
      <c r="G682" s="20" t="s">
        <v>3693</v>
      </c>
      <c r="H682" s="147" t="s">
        <v>3694</v>
      </c>
      <c r="I682" s="14" t="s">
        <v>3687</v>
      </c>
      <c r="J682" s="39">
        <v>44927</v>
      </c>
      <c r="K682" s="39">
        <v>45261</v>
      </c>
      <c r="L682" s="14" t="s">
        <v>2633</v>
      </c>
      <c r="M682" s="14" t="s">
        <v>3688</v>
      </c>
      <c r="N682" s="158" t="s">
        <v>3695</v>
      </c>
      <c r="O682" s="14" t="s">
        <v>3696</v>
      </c>
      <c r="P682" s="41">
        <v>335</v>
      </c>
      <c r="Q682" s="41">
        <v>335</v>
      </c>
      <c r="R682" s="14"/>
      <c r="S682" s="69">
        <v>6</v>
      </c>
      <c r="T682" s="69">
        <v>2519</v>
      </c>
      <c r="U682" s="69">
        <v>9525</v>
      </c>
      <c r="V682" s="69">
        <v>2</v>
      </c>
      <c r="W682" s="69">
        <v>499</v>
      </c>
      <c r="X682" s="69">
        <v>1905</v>
      </c>
      <c r="Y682" s="168" t="s">
        <v>3697</v>
      </c>
      <c r="Z682" s="169" t="s">
        <v>939</v>
      </c>
    </row>
    <row r="683" s="1" customFormat="1" ht="78" customHeight="1" spans="1:26">
      <c r="A683" s="24">
        <v>651</v>
      </c>
      <c r="B683" s="14" t="s">
        <v>2285</v>
      </c>
      <c r="C683" s="14" t="s">
        <v>2286</v>
      </c>
      <c r="D683" s="14" t="s">
        <v>3632</v>
      </c>
      <c r="E683" s="146" t="s">
        <v>568</v>
      </c>
      <c r="F683" s="14" t="s">
        <v>3698</v>
      </c>
      <c r="G683" s="20" t="s">
        <v>3699</v>
      </c>
      <c r="H683" s="147" t="s">
        <v>3700</v>
      </c>
      <c r="I683" s="14" t="s">
        <v>3687</v>
      </c>
      <c r="J683" s="39">
        <v>44927</v>
      </c>
      <c r="K683" s="39">
        <v>45261</v>
      </c>
      <c r="L683" s="14" t="s">
        <v>2633</v>
      </c>
      <c r="M683" s="14" t="s">
        <v>3688</v>
      </c>
      <c r="N683" s="38" t="s">
        <v>3701</v>
      </c>
      <c r="O683" s="14" t="s">
        <v>3702</v>
      </c>
      <c r="P683" s="41">
        <v>255</v>
      </c>
      <c r="Q683" s="41">
        <v>255</v>
      </c>
      <c r="R683" s="14"/>
      <c r="S683" s="69">
        <v>6</v>
      </c>
      <c r="T683" s="69">
        <v>1865</v>
      </c>
      <c r="U683" s="69">
        <v>7414</v>
      </c>
      <c r="V683" s="69">
        <v>1</v>
      </c>
      <c r="W683" s="69">
        <v>289</v>
      </c>
      <c r="X683" s="69">
        <v>1146</v>
      </c>
      <c r="Y683" s="168" t="s">
        <v>3703</v>
      </c>
      <c r="Z683" s="169" t="s">
        <v>939</v>
      </c>
    </row>
    <row r="684" s="1" customFormat="1" ht="88" customHeight="1" spans="1:26">
      <c r="A684" s="24">
        <v>652</v>
      </c>
      <c r="B684" s="14" t="s">
        <v>2285</v>
      </c>
      <c r="C684" s="14" t="s">
        <v>2286</v>
      </c>
      <c r="D684" s="14" t="s">
        <v>3632</v>
      </c>
      <c r="E684" s="146" t="s">
        <v>3704</v>
      </c>
      <c r="F684" s="14" t="s">
        <v>3705</v>
      </c>
      <c r="G684" s="20" t="s">
        <v>3706</v>
      </c>
      <c r="H684" s="147" t="s">
        <v>3707</v>
      </c>
      <c r="I684" s="14" t="s">
        <v>3687</v>
      </c>
      <c r="J684" s="39">
        <v>44927</v>
      </c>
      <c r="K684" s="39">
        <v>45261</v>
      </c>
      <c r="L684" s="14" t="s">
        <v>2633</v>
      </c>
      <c r="M684" s="14" t="s">
        <v>3688</v>
      </c>
      <c r="N684" s="38" t="s">
        <v>3708</v>
      </c>
      <c r="O684" s="14" t="s">
        <v>3709</v>
      </c>
      <c r="P684" s="41">
        <v>240</v>
      </c>
      <c r="Q684" s="41">
        <v>240</v>
      </c>
      <c r="R684" s="14"/>
      <c r="S684" s="69">
        <v>4</v>
      </c>
      <c r="T684" s="69">
        <v>2382</v>
      </c>
      <c r="U684" s="69">
        <v>8895</v>
      </c>
      <c r="V684" s="69">
        <v>2</v>
      </c>
      <c r="W684" s="69">
        <v>542</v>
      </c>
      <c r="X684" s="69">
        <v>1779</v>
      </c>
      <c r="Y684" s="168" t="s">
        <v>3710</v>
      </c>
      <c r="Z684" s="169" t="s">
        <v>939</v>
      </c>
    </row>
    <row r="685" s="1" customFormat="1" ht="78" customHeight="1" spans="1:26">
      <c r="A685" s="24">
        <v>653</v>
      </c>
      <c r="B685" s="14" t="s">
        <v>2285</v>
      </c>
      <c r="C685" s="14" t="s">
        <v>2286</v>
      </c>
      <c r="D685" s="14" t="s">
        <v>3632</v>
      </c>
      <c r="E685" s="144" t="s">
        <v>1472</v>
      </c>
      <c r="F685" s="14" t="s">
        <v>3711</v>
      </c>
      <c r="G685" s="20" t="s">
        <v>3712</v>
      </c>
      <c r="H685" s="145" t="s">
        <v>3713</v>
      </c>
      <c r="I685" s="14" t="s">
        <v>3687</v>
      </c>
      <c r="J685" s="39">
        <v>44927</v>
      </c>
      <c r="K685" s="39">
        <v>45261</v>
      </c>
      <c r="L685" s="14" t="s">
        <v>2633</v>
      </c>
      <c r="M685" s="14" t="s">
        <v>3688</v>
      </c>
      <c r="N685" s="38" t="s">
        <v>3714</v>
      </c>
      <c r="O685" s="14" t="s">
        <v>3715</v>
      </c>
      <c r="P685" s="41">
        <v>430</v>
      </c>
      <c r="Q685" s="41">
        <v>430</v>
      </c>
      <c r="R685" s="14"/>
      <c r="S685" s="69">
        <v>9</v>
      </c>
      <c r="T685" s="69">
        <v>4012</v>
      </c>
      <c r="U685" s="69">
        <v>15924</v>
      </c>
      <c r="V685" s="69">
        <v>1</v>
      </c>
      <c r="W685" s="69">
        <v>802</v>
      </c>
      <c r="X685" s="69">
        <v>3080</v>
      </c>
      <c r="Y685" s="168" t="s">
        <v>3716</v>
      </c>
      <c r="Z685" s="169" t="s">
        <v>939</v>
      </c>
    </row>
    <row r="686" s="1" customFormat="1" ht="78" customHeight="1" spans="1:26">
      <c r="A686" s="24">
        <v>654</v>
      </c>
      <c r="B686" s="14" t="s">
        <v>2285</v>
      </c>
      <c r="C686" s="14" t="s">
        <v>2286</v>
      </c>
      <c r="D686" s="14" t="s">
        <v>3632</v>
      </c>
      <c r="E686" s="144" t="s">
        <v>322</v>
      </c>
      <c r="F686" s="14" t="s">
        <v>3717</v>
      </c>
      <c r="G686" s="20" t="s">
        <v>3718</v>
      </c>
      <c r="H686" s="145" t="s">
        <v>3719</v>
      </c>
      <c r="I686" s="14" t="s">
        <v>3687</v>
      </c>
      <c r="J686" s="39">
        <v>44927</v>
      </c>
      <c r="K686" s="39">
        <v>45261</v>
      </c>
      <c r="L686" s="14" t="s">
        <v>2633</v>
      </c>
      <c r="M686" s="14" t="s">
        <v>3688</v>
      </c>
      <c r="N686" s="38" t="s">
        <v>3720</v>
      </c>
      <c r="O686" s="14" t="s">
        <v>3721</v>
      </c>
      <c r="P686" s="41">
        <v>235</v>
      </c>
      <c r="Q686" s="41">
        <v>235</v>
      </c>
      <c r="R686" s="14"/>
      <c r="S686" s="69">
        <v>5</v>
      </c>
      <c r="T686" s="69">
        <v>1910</v>
      </c>
      <c r="U686" s="69">
        <v>7656</v>
      </c>
      <c r="V686" s="69">
        <v>1</v>
      </c>
      <c r="W686" s="69">
        <v>438</v>
      </c>
      <c r="X686" s="69">
        <v>1416</v>
      </c>
      <c r="Y686" s="168" t="s">
        <v>3722</v>
      </c>
      <c r="Z686" s="169" t="s">
        <v>939</v>
      </c>
    </row>
    <row r="687" s="1" customFormat="1" ht="78" customHeight="1" spans="1:26">
      <c r="A687" s="24">
        <v>655</v>
      </c>
      <c r="B687" s="14" t="s">
        <v>2285</v>
      </c>
      <c r="C687" s="14" t="s">
        <v>2286</v>
      </c>
      <c r="D687" s="14" t="s">
        <v>3632</v>
      </c>
      <c r="E687" s="144" t="s">
        <v>3723</v>
      </c>
      <c r="F687" s="14" t="s">
        <v>3724</v>
      </c>
      <c r="G687" s="20" t="s">
        <v>3725</v>
      </c>
      <c r="H687" s="145" t="s">
        <v>3726</v>
      </c>
      <c r="I687" s="14" t="s">
        <v>3687</v>
      </c>
      <c r="J687" s="39">
        <v>44927</v>
      </c>
      <c r="K687" s="39">
        <v>45261</v>
      </c>
      <c r="L687" s="14" t="s">
        <v>2633</v>
      </c>
      <c r="M687" s="14" t="s">
        <v>3688</v>
      </c>
      <c r="N687" s="158" t="s">
        <v>3727</v>
      </c>
      <c r="O687" s="14" t="s">
        <v>3690</v>
      </c>
      <c r="P687" s="41">
        <v>255</v>
      </c>
      <c r="Q687" s="41">
        <v>255</v>
      </c>
      <c r="R687" s="14"/>
      <c r="S687" s="69">
        <v>8</v>
      </c>
      <c r="T687" s="69">
        <v>4328</v>
      </c>
      <c r="U687" s="69">
        <v>16622</v>
      </c>
      <c r="V687" s="69">
        <v>2</v>
      </c>
      <c r="W687" s="69">
        <v>616</v>
      </c>
      <c r="X687" s="69">
        <v>2485</v>
      </c>
      <c r="Y687" s="168" t="s">
        <v>3728</v>
      </c>
      <c r="Z687" s="169" t="s">
        <v>939</v>
      </c>
    </row>
    <row r="688" s="1" customFormat="1" ht="78" customHeight="1" spans="1:26">
      <c r="A688" s="24">
        <v>656</v>
      </c>
      <c r="B688" s="14" t="s">
        <v>2285</v>
      </c>
      <c r="C688" s="14" t="s">
        <v>2286</v>
      </c>
      <c r="D688" s="14" t="s">
        <v>3632</v>
      </c>
      <c r="E688" s="144" t="s">
        <v>3729</v>
      </c>
      <c r="F688" s="14" t="s">
        <v>3730</v>
      </c>
      <c r="G688" s="20" t="s">
        <v>3731</v>
      </c>
      <c r="H688" s="145" t="s">
        <v>3732</v>
      </c>
      <c r="I688" s="14" t="s">
        <v>3687</v>
      </c>
      <c r="J688" s="39">
        <v>44927</v>
      </c>
      <c r="K688" s="39">
        <v>45261</v>
      </c>
      <c r="L688" s="14" t="s">
        <v>2633</v>
      </c>
      <c r="M688" s="14" t="s">
        <v>3688</v>
      </c>
      <c r="N688" s="158" t="s">
        <v>3733</v>
      </c>
      <c r="O688" s="14" t="s">
        <v>3734</v>
      </c>
      <c r="P688" s="41">
        <v>150</v>
      </c>
      <c r="Q688" s="41">
        <v>150</v>
      </c>
      <c r="R688" s="14"/>
      <c r="S688" s="69">
        <v>8</v>
      </c>
      <c r="T688" s="69">
        <v>3175</v>
      </c>
      <c r="U688" s="69">
        <v>12087</v>
      </c>
      <c r="V688" s="69">
        <v>1</v>
      </c>
      <c r="W688" s="69">
        <v>453</v>
      </c>
      <c r="X688" s="69">
        <v>1775</v>
      </c>
      <c r="Y688" s="168" t="s">
        <v>3735</v>
      </c>
      <c r="Z688" s="169" t="s">
        <v>939</v>
      </c>
    </row>
    <row r="689" s="1" customFormat="1" ht="84" customHeight="1" spans="1:26">
      <c r="A689" s="24">
        <v>657</v>
      </c>
      <c r="B689" s="14" t="s">
        <v>2285</v>
      </c>
      <c r="C689" s="14" t="s">
        <v>2286</v>
      </c>
      <c r="D689" s="14" t="s">
        <v>3632</v>
      </c>
      <c r="E689" s="144" t="s">
        <v>3625</v>
      </c>
      <c r="F689" s="14" t="s">
        <v>3552</v>
      </c>
      <c r="G689" s="20" t="s">
        <v>3736</v>
      </c>
      <c r="H689" s="148" t="s">
        <v>3737</v>
      </c>
      <c r="I689" s="14" t="s">
        <v>3687</v>
      </c>
      <c r="J689" s="39">
        <v>45078</v>
      </c>
      <c r="K689" s="39">
        <v>45261</v>
      </c>
      <c r="L689" s="14" t="s">
        <v>2633</v>
      </c>
      <c r="M689" s="14" t="s">
        <v>3688</v>
      </c>
      <c r="N689" s="158" t="s">
        <v>3738</v>
      </c>
      <c r="O689" s="14" t="s">
        <v>3739</v>
      </c>
      <c r="P689" s="49">
        <v>1300</v>
      </c>
      <c r="Q689" s="49">
        <v>1300</v>
      </c>
      <c r="R689" s="49"/>
      <c r="S689" s="82">
        <v>86</v>
      </c>
      <c r="T689" s="82">
        <v>48090</v>
      </c>
      <c r="U689" s="82">
        <v>202434</v>
      </c>
      <c r="V689" s="82">
        <v>23</v>
      </c>
      <c r="W689" s="82">
        <v>5263</v>
      </c>
      <c r="X689" s="82">
        <v>31620</v>
      </c>
      <c r="Y689" s="168" t="s">
        <v>3740</v>
      </c>
      <c r="Z689" s="170" t="s">
        <v>939</v>
      </c>
    </row>
    <row r="690" s="1" customFormat="1" ht="53" customHeight="1" spans="1:26">
      <c r="A690" s="24"/>
      <c r="B690" s="19" t="s">
        <v>3741</v>
      </c>
      <c r="C690" s="19"/>
      <c r="D690" s="19"/>
      <c r="E690" s="31"/>
      <c r="F690" s="31"/>
      <c r="G690" s="24"/>
      <c r="H690" s="19"/>
      <c r="I690" s="31"/>
      <c r="J690" s="39"/>
      <c r="K690" s="39"/>
      <c r="L690" s="31"/>
      <c r="M690" s="19"/>
      <c r="N690" s="53"/>
      <c r="O690" s="60"/>
      <c r="P690" s="41">
        <f>SUM(P691)</f>
        <v>431</v>
      </c>
      <c r="Q690" s="41">
        <v>431</v>
      </c>
      <c r="R690" s="41"/>
      <c r="S690" s="79">
        <v>35</v>
      </c>
      <c r="T690" s="79">
        <v>6542</v>
      </c>
      <c r="U690" s="79">
        <v>24340</v>
      </c>
      <c r="V690" s="79">
        <v>9</v>
      </c>
      <c r="W690" s="79">
        <v>942</v>
      </c>
      <c r="X690" s="79">
        <v>3225</v>
      </c>
      <c r="Y690" s="38"/>
      <c r="Z690" s="38"/>
    </row>
    <row r="691" s="1" customFormat="1" ht="98" customHeight="1" spans="1:26">
      <c r="A691" s="24">
        <v>658</v>
      </c>
      <c r="B691" s="14" t="s">
        <v>2285</v>
      </c>
      <c r="C691" s="14" t="s">
        <v>2286</v>
      </c>
      <c r="D691" s="14" t="s">
        <v>3632</v>
      </c>
      <c r="E691" s="149" t="s">
        <v>3742</v>
      </c>
      <c r="F691" s="14" t="s">
        <v>3552</v>
      </c>
      <c r="G691" s="20" t="s">
        <v>3743</v>
      </c>
      <c r="H691" s="149" t="s">
        <v>3744</v>
      </c>
      <c r="I691" s="14" t="s">
        <v>2757</v>
      </c>
      <c r="J691" s="39">
        <v>44927</v>
      </c>
      <c r="K691" s="39">
        <v>45261</v>
      </c>
      <c r="L691" s="14" t="s">
        <v>2633</v>
      </c>
      <c r="M691" s="14" t="s">
        <v>3745</v>
      </c>
      <c r="N691" s="159" t="s">
        <v>3746</v>
      </c>
      <c r="O691" s="14" t="s">
        <v>3747</v>
      </c>
      <c r="P691" s="140">
        <v>431</v>
      </c>
      <c r="Q691" s="140">
        <v>431</v>
      </c>
      <c r="R691" s="164"/>
      <c r="S691" s="165">
        <v>35</v>
      </c>
      <c r="T691" s="165">
        <v>6542</v>
      </c>
      <c r="U691" s="165">
        <v>24340</v>
      </c>
      <c r="V691" s="165">
        <v>9</v>
      </c>
      <c r="W691" s="165">
        <v>942</v>
      </c>
      <c r="X691" s="165">
        <v>3225</v>
      </c>
      <c r="Y691" s="171" t="s">
        <v>3748</v>
      </c>
      <c r="Z691" s="172" t="s">
        <v>939</v>
      </c>
    </row>
    <row r="692" s="1" customFormat="1" ht="32" customHeight="1" spans="1:26">
      <c r="A692" s="24"/>
      <c r="B692" s="19" t="s">
        <v>3749</v>
      </c>
      <c r="C692" s="19"/>
      <c r="D692" s="19"/>
      <c r="E692" s="31"/>
      <c r="F692" s="31"/>
      <c r="G692" s="24"/>
      <c r="H692" s="19"/>
      <c r="I692" s="31"/>
      <c r="J692" s="39"/>
      <c r="K692" s="39"/>
      <c r="L692" s="31"/>
      <c r="M692" s="19"/>
      <c r="N692" s="53"/>
      <c r="O692" s="60"/>
      <c r="P692" s="41">
        <f>SUM(P693:P696)</f>
        <v>3534.04</v>
      </c>
      <c r="Q692" s="41">
        <v>3534.04</v>
      </c>
      <c r="R692" s="41"/>
      <c r="S692" s="79">
        <v>58</v>
      </c>
      <c r="T692" s="79">
        <v>26097</v>
      </c>
      <c r="U692" s="79">
        <v>717460</v>
      </c>
      <c r="V692" s="79">
        <v>7</v>
      </c>
      <c r="W692" s="79">
        <v>5125</v>
      </c>
      <c r="X692" s="79">
        <v>17155</v>
      </c>
      <c r="Y692" s="38"/>
      <c r="Z692" s="38"/>
    </row>
    <row r="693" s="1" customFormat="1" ht="76" customHeight="1" spans="1:26">
      <c r="A693" s="24">
        <v>659</v>
      </c>
      <c r="B693" s="14" t="s">
        <v>2285</v>
      </c>
      <c r="C693" s="14" t="s">
        <v>2286</v>
      </c>
      <c r="D693" s="14" t="s">
        <v>3632</v>
      </c>
      <c r="E693" s="14" t="s">
        <v>322</v>
      </c>
      <c r="F693" s="14" t="s">
        <v>3552</v>
      </c>
      <c r="G693" s="20" t="s">
        <v>3750</v>
      </c>
      <c r="H693" s="14" t="s">
        <v>3751</v>
      </c>
      <c r="I693" s="14" t="s">
        <v>2757</v>
      </c>
      <c r="J693" s="39">
        <v>45078</v>
      </c>
      <c r="K693" s="39">
        <v>45261</v>
      </c>
      <c r="L693" s="14" t="s">
        <v>2633</v>
      </c>
      <c r="M693" s="14" t="s">
        <v>3688</v>
      </c>
      <c r="N693" s="38" t="s">
        <v>3752</v>
      </c>
      <c r="O693" s="14" t="s">
        <v>3753</v>
      </c>
      <c r="P693" s="160">
        <f>SUM(Q693:Q693)</f>
        <v>317</v>
      </c>
      <c r="Q693" s="160">
        <v>317</v>
      </c>
      <c r="R693" s="164"/>
      <c r="S693" s="165">
        <v>4</v>
      </c>
      <c r="T693" s="165">
        <v>3024</v>
      </c>
      <c r="U693" s="165">
        <v>8644</v>
      </c>
      <c r="V693" s="165"/>
      <c r="W693" s="165">
        <v>498</v>
      </c>
      <c r="X693" s="165">
        <v>1395</v>
      </c>
      <c r="Y693" s="38" t="s">
        <v>3754</v>
      </c>
      <c r="Z693" s="172" t="s">
        <v>939</v>
      </c>
    </row>
    <row r="694" s="1" customFormat="1" ht="76" customHeight="1" spans="1:26">
      <c r="A694" s="24">
        <v>660</v>
      </c>
      <c r="B694" s="14" t="s">
        <v>2285</v>
      </c>
      <c r="C694" s="14" t="s">
        <v>2286</v>
      </c>
      <c r="D694" s="14" t="s">
        <v>3632</v>
      </c>
      <c r="E694" s="14" t="s">
        <v>3755</v>
      </c>
      <c r="F694" s="14" t="s">
        <v>3552</v>
      </c>
      <c r="G694" s="20" t="s">
        <v>3756</v>
      </c>
      <c r="H694" s="14" t="s">
        <v>3757</v>
      </c>
      <c r="I694" s="14" t="s">
        <v>2757</v>
      </c>
      <c r="J694" s="39">
        <v>45078</v>
      </c>
      <c r="K694" s="39">
        <v>45261</v>
      </c>
      <c r="L694" s="14" t="s">
        <v>2633</v>
      </c>
      <c r="M694" s="14" t="s">
        <v>3688</v>
      </c>
      <c r="N694" s="38" t="s">
        <v>3758</v>
      </c>
      <c r="O694" s="14" t="s">
        <v>3759</v>
      </c>
      <c r="P694" s="160">
        <f>SUM(Q694:Q694)</f>
        <v>1777</v>
      </c>
      <c r="Q694" s="160">
        <v>1777</v>
      </c>
      <c r="R694" s="164"/>
      <c r="S694" s="165">
        <v>4</v>
      </c>
      <c r="T694" s="165">
        <v>4235</v>
      </c>
      <c r="U694" s="165">
        <v>14650</v>
      </c>
      <c r="V694" s="165"/>
      <c r="W694" s="165">
        <v>713</v>
      </c>
      <c r="X694" s="165">
        <v>2360</v>
      </c>
      <c r="Y694" s="38" t="s">
        <v>3760</v>
      </c>
      <c r="Z694" s="172" t="s">
        <v>3761</v>
      </c>
    </row>
    <row r="695" s="1" customFormat="1" ht="76" customHeight="1" spans="1:26">
      <c r="A695" s="24">
        <v>661</v>
      </c>
      <c r="B695" s="14" t="s">
        <v>2285</v>
      </c>
      <c r="C695" s="14" t="s">
        <v>2286</v>
      </c>
      <c r="D695" s="14" t="s">
        <v>3632</v>
      </c>
      <c r="E695" s="14" t="s">
        <v>237</v>
      </c>
      <c r="F695" s="14" t="s">
        <v>3762</v>
      </c>
      <c r="G695" s="20" t="s">
        <v>3763</v>
      </c>
      <c r="H695" s="14" t="s">
        <v>3764</v>
      </c>
      <c r="I695" s="14" t="s">
        <v>2757</v>
      </c>
      <c r="J695" s="39">
        <v>45078</v>
      </c>
      <c r="K695" s="39">
        <v>45261</v>
      </c>
      <c r="L695" s="14" t="s">
        <v>2633</v>
      </c>
      <c r="M695" s="14" t="s">
        <v>3688</v>
      </c>
      <c r="N695" s="38" t="s">
        <v>3765</v>
      </c>
      <c r="O695" s="14" t="s">
        <v>3766</v>
      </c>
      <c r="P695" s="160">
        <f>SUM(Q695:Q695)</f>
        <v>740</v>
      </c>
      <c r="Q695" s="160">
        <v>740</v>
      </c>
      <c r="R695" s="164"/>
      <c r="S695" s="165">
        <v>1</v>
      </c>
      <c r="T695" s="165">
        <v>2247</v>
      </c>
      <c r="U695" s="165">
        <v>7821</v>
      </c>
      <c r="V695" s="165">
        <v>1</v>
      </c>
      <c r="W695" s="165">
        <v>374</v>
      </c>
      <c r="X695" s="165">
        <v>1260</v>
      </c>
      <c r="Y695" s="38" t="s">
        <v>3754</v>
      </c>
      <c r="Z695" s="172" t="s">
        <v>3761</v>
      </c>
    </row>
    <row r="696" s="1" customFormat="1" ht="69" customHeight="1" spans="1:26">
      <c r="A696" s="24">
        <v>662</v>
      </c>
      <c r="B696" s="14" t="s">
        <v>2285</v>
      </c>
      <c r="C696" s="14" t="s">
        <v>2286</v>
      </c>
      <c r="D696" s="14" t="s">
        <v>3632</v>
      </c>
      <c r="E696" s="14" t="s">
        <v>3767</v>
      </c>
      <c r="F696" s="14" t="s">
        <v>3552</v>
      </c>
      <c r="G696" s="20" t="s">
        <v>3768</v>
      </c>
      <c r="H696" s="14" t="s">
        <v>3769</v>
      </c>
      <c r="I696" s="14" t="s">
        <v>83</v>
      </c>
      <c r="J696" s="39">
        <v>45078</v>
      </c>
      <c r="K696" s="39">
        <v>45261</v>
      </c>
      <c r="L696" s="14" t="s">
        <v>2633</v>
      </c>
      <c r="M696" s="14" t="s">
        <v>3688</v>
      </c>
      <c r="N696" s="38" t="s">
        <v>3770</v>
      </c>
      <c r="O696" s="14" t="s">
        <v>3771</v>
      </c>
      <c r="P696" s="160">
        <v>700.04</v>
      </c>
      <c r="Q696" s="160">
        <v>700.04</v>
      </c>
      <c r="R696" s="164"/>
      <c r="S696" s="165">
        <v>4</v>
      </c>
      <c r="T696" s="165">
        <v>2507</v>
      </c>
      <c r="U696" s="165">
        <v>10325</v>
      </c>
      <c r="V696" s="165"/>
      <c r="W696" s="165">
        <v>420</v>
      </c>
      <c r="X696" s="165">
        <v>1640</v>
      </c>
      <c r="Y696" s="38" t="s">
        <v>3772</v>
      </c>
      <c r="Z696" s="172" t="s">
        <v>3761</v>
      </c>
    </row>
    <row r="697" s="1" customFormat="1" ht="28" customHeight="1" spans="1:26">
      <c r="A697" s="24"/>
      <c r="B697" s="19" t="s">
        <v>3773</v>
      </c>
      <c r="C697" s="14"/>
      <c r="D697" s="14"/>
      <c r="E697" s="14"/>
      <c r="F697" s="14"/>
      <c r="G697" s="20"/>
      <c r="H697" s="14"/>
      <c r="I697" s="14"/>
      <c r="J697" s="39"/>
      <c r="K697" s="39"/>
      <c r="L697" s="14"/>
      <c r="M697" s="14"/>
      <c r="N697" s="38"/>
      <c r="O697" s="14"/>
      <c r="P697" s="160">
        <v>370</v>
      </c>
      <c r="Q697" s="160">
        <v>370</v>
      </c>
      <c r="R697" s="164"/>
      <c r="S697" s="165"/>
      <c r="T697" s="165"/>
      <c r="U697" s="165"/>
      <c r="V697" s="165"/>
      <c r="W697" s="165"/>
      <c r="X697" s="165"/>
      <c r="Y697" s="38"/>
      <c r="Z697" s="172"/>
    </row>
    <row r="698" s="1" customFormat="1" ht="146" customHeight="1" spans="1:26">
      <c r="A698" s="24">
        <v>663</v>
      </c>
      <c r="B698" s="14" t="s">
        <v>2285</v>
      </c>
      <c r="C698" s="14" t="s">
        <v>2286</v>
      </c>
      <c r="D698" s="14" t="s">
        <v>3632</v>
      </c>
      <c r="E698" s="150" t="s">
        <v>3774</v>
      </c>
      <c r="F698" s="150" t="s">
        <v>3775</v>
      </c>
      <c r="G698" s="20" t="s">
        <v>3776</v>
      </c>
      <c r="H698" s="150" t="s">
        <v>3777</v>
      </c>
      <c r="I698" s="19" t="s">
        <v>83</v>
      </c>
      <c r="J698" s="39">
        <v>45078</v>
      </c>
      <c r="K698" s="39">
        <v>45261</v>
      </c>
      <c r="L698" s="14" t="s">
        <v>2633</v>
      </c>
      <c r="M698" s="14" t="s">
        <v>3778</v>
      </c>
      <c r="N698" s="161" t="s">
        <v>3779</v>
      </c>
      <c r="O698" s="162" t="s">
        <v>3780</v>
      </c>
      <c r="P698" s="160">
        <v>370</v>
      </c>
      <c r="Q698" s="160">
        <v>370</v>
      </c>
      <c r="R698" s="166"/>
      <c r="S698" s="167">
        <v>45</v>
      </c>
      <c r="T698" s="167">
        <v>14084</v>
      </c>
      <c r="U698" s="167">
        <v>676020</v>
      </c>
      <c r="V698" s="167">
        <v>6</v>
      </c>
      <c r="W698" s="167">
        <v>3120</v>
      </c>
      <c r="X698" s="167">
        <v>10500</v>
      </c>
      <c r="Y698" s="161" t="s">
        <v>3781</v>
      </c>
      <c r="Z698" s="92" t="s">
        <v>3782</v>
      </c>
    </row>
    <row r="699" s="1" customFormat="1" ht="34" customHeight="1" spans="1:26">
      <c r="A699" s="24"/>
      <c r="B699" s="19" t="s">
        <v>28</v>
      </c>
      <c r="C699" s="14"/>
      <c r="D699" s="14"/>
      <c r="E699" s="14"/>
      <c r="F699" s="14"/>
      <c r="G699" s="24"/>
      <c r="H699" s="14"/>
      <c r="I699" s="14"/>
      <c r="J699" s="14"/>
      <c r="K699" s="14"/>
      <c r="L699" s="14"/>
      <c r="M699" s="14"/>
      <c r="N699" s="38"/>
      <c r="O699" s="14"/>
      <c r="P699" s="28">
        <f>SUM(P700:P736)</f>
        <v>5102.7</v>
      </c>
      <c r="Q699" s="28">
        <v>5102.7</v>
      </c>
      <c r="R699" s="28"/>
      <c r="S699" s="69">
        <v>668</v>
      </c>
      <c r="T699" s="69">
        <v>398637</v>
      </c>
      <c r="U699" s="69">
        <v>1394956</v>
      </c>
      <c r="V699" s="69">
        <v>368</v>
      </c>
      <c r="W699" s="69">
        <v>46244</v>
      </c>
      <c r="X699" s="69">
        <v>161887</v>
      </c>
      <c r="Y699" s="38"/>
      <c r="Z699" s="38"/>
    </row>
    <row r="700" s="1" customFormat="1" ht="66" customHeight="1" spans="1:26">
      <c r="A700" s="24">
        <v>664</v>
      </c>
      <c r="B700" s="14" t="s">
        <v>2285</v>
      </c>
      <c r="C700" s="14" t="s">
        <v>3783</v>
      </c>
      <c r="D700" s="14" t="s">
        <v>3784</v>
      </c>
      <c r="E700" s="14" t="s">
        <v>556</v>
      </c>
      <c r="F700" s="14" t="s">
        <v>3785</v>
      </c>
      <c r="G700" s="20" t="s">
        <v>3786</v>
      </c>
      <c r="H700" s="14" t="s">
        <v>3787</v>
      </c>
      <c r="I700" s="14" t="s">
        <v>83</v>
      </c>
      <c r="J700" s="39">
        <v>44986</v>
      </c>
      <c r="K700" s="39">
        <v>45200</v>
      </c>
      <c r="L700" s="14" t="s">
        <v>84</v>
      </c>
      <c r="M700" s="14" t="s">
        <v>556</v>
      </c>
      <c r="N700" s="38" t="s">
        <v>3788</v>
      </c>
      <c r="O700" s="14" t="s">
        <v>3789</v>
      </c>
      <c r="P700" s="28">
        <v>50</v>
      </c>
      <c r="Q700" s="28">
        <v>50</v>
      </c>
      <c r="R700" s="28"/>
      <c r="S700" s="69">
        <v>1</v>
      </c>
      <c r="T700" s="69">
        <v>708</v>
      </c>
      <c r="U700" s="69">
        <v>2391</v>
      </c>
      <c r="V700" s="69"/>
      <c r="W700" s="69">
        <v>100</v>
      </c>
      <c r="X700" s="69">
        <v>345</v>
      </c>
      <c r="Y700" s="38" t="s">
        <v>3790</v>
      </c>
      <c r="Z700" s="38" t="s">
        <v>3791</v>
      </c>
    </row>
    <row r="701" s="1" customFormat="1" ht="66" customHeight="1" spans="1:26">
      <c r="A701" s="24">
        <v>665</v>
      </c>
      <c r="B701" s="19" t="s">
        <v>2285</v>
      </c>
      <c r="C701" s="14" t="s">
        <v>3783</v>
      </c>
      <c r="D701" s="19" t="s">
        <v>3784</v>
      </c>
      <c r="E701" s="14" t="s">
        <v>330</v>
      </c>
      <c r="F701" s="14" t="s">
        <v>3792</v>
      </c>
      <c r="G701" s="20" t="s">
        <v>3793</v>
      </c>
      <c r="H701" s="14" t="s">
        <v>3794</v>
      </c>
      <c r="I701" s="14" t="s">
        <v>162</v>
      </c>
      <c r="J701" s="52">
        <v>44927</v>
      </c>
      <c r="K701" s="52">
        <v>45261</v>
      </c>
      <c r="L701" s="14" t="s">
        <v>84</v>
      </c>
      <c r="M701" s="14" t="s">
        <v>334</v>
      </c>
      <c r="N701" s="38" t="s">
        <v>3795</v>
      </c>
      <c r="O701" s="28" t="s">
        <v>3796</v>
      </c>
      <c r="P701" s="28">
        <v>10</v>
      </c>
      <c r="Q701" s="28">
        <v>10</v>
      </c>
      <c r="R701" s="57"/>
      <c r="S701" s="80">
        <v>1</v>
      </c>
      <c r="T701" s="80">
        <v>83</v>
      </c>
      <c r="U701" s="80">
        <v>248</v>
      </c>
      <c r="V701" s="80">
        <v>0</v>
      </c>
      <c r="W701" s="80">
        <v>12</v>
      </c>
      <c r="X701" s="80">
        <v>49</v>
      </c>
      <c r="Y701" s="38" t="s">
        <v>3797</v>
      </c>
      <c r="Z701" s="53" t="s">
        <v>3798</v>
      </c>
    </row>
    <row r="702" s="1" customFormat="1" ht="66" customHeight="1" spans="1:26">
      <c r="A702" s="24">
        <v>666</v>
      </c>
      <c r="B702" s="19" t="s">
        <v>2285</v>
      </c>
      <c r="C702" s="14" t="s">
        <v>3783</v>
      </c>
      <c r="D702" s="19" t="s">
        <v>3784</v>
      </c>
      <c r="E702" s="14" t="s">
        <v>330</v>
      </c>
      <c r="F702" s="14" t="s">
        <v>3799</v>
      </c>
      <c r="G702" s="20" t="s">
        <v>3800</v>
      </c>
      <c r="H702" s="14" t="s">
        <v>3801</v>
      </c>
      <c r="I702" s="14" t="s">
        <v>162</v>
      </c>
      <c r="J702" s="52">
        <v>44927</v>
      </c>
      <c r="K702" s="52">
        <v>45261</v>
      </c>
      <c r="L702" s="14" t="s">
        <v>84</v>
      </c>
      <c r="M702" s="14" t="s">
        <v>334</v>
      </c>
      <c r="N702" s="38" t="s">
        <v>3802</v>
      </c>
      <c r="O702" s="28" t="s">
        <v>3803</v>
      </c>
      <c r="P702" s="28">
        <v>16</v>
      </c>
      <c r="Q702" s="28">
        <v>16</v>
      </c>
      <c r="R702" s="57"/>
      <c r="S702" s="80">
        <v>1</v>
      </c>
      <c r="T702" s="80">
        <v>253</v>
      </c>
      <c r="U702" s="80">
        <v>986</v>
      </c>
      <c r="V702" s="80">
        <v>0</v>
      </c>
      <c r="W702" s="80">
        <v>52</v>
      </c>
      <c r="X702" s="80">
        <v>226</v>
      </c>
      <c r="Y702" s="38" t="s">
        <v>3804</v>
      </c>
      <c r="Z702" s="53" t="s">
        <v>3805</v>
      </c>
    </row>
    <row r="703" s="1" customFormat="1" ht="66" customHeight="1" spans="1:26">
      <c r="A703" s="24">
        <v>667</v>
      </c>
      <c r="B703" s="14" t="s">
        <v>2285</v>
      </c>
      <c r="C703" s="14" t="s">
        <v>3783</v>
      </c>
      <c r="D703" s="14" t="s">
        <v>3784</v>
      </c>
      <c r="E703" s="14" t="s">
        <v>247</v>
      </c>
      <c r="F703" s="14" t="s">
        <v>1367</v>
      </c>
      <c r="G703" s="20" t="s">
        <v>3806</v>
      </c>
      <c r="H703" s="14" t="s">
        <v>3807</v>
      </c>
      <c r="I703" s="14" t="s">
        <v>83</v>
      </c>
      <c r="J703" s="39">
        <v>44958</v>
      </c>
      <c r="K703" s="39">
        <v>45139</v>
      </c>
      <c r="L703" s="14" t="s">
        <v>84</v>
      </c>
      <c r="M703" s="14" t="s">
        <v>251</v>
      </c>
      <c r="N703" s="53" t="s">
        <v>3808</v>
      </c>
      <c r="O703" s="14" t="s">
        <v>3809</v>
      </c>
      <c r="P703" s="28">
        <v>12.7</v>
      </c>
      <c r="Q703" s="28">
        <v>12.7</v>
      </c>
      <c r="R703" s="28"/>
      <c r="S703" s="69">
        <v>1</v>
      </c>
      <c r="T703" s="69">
        <v>57</v>
      </c>
      <c r="U703" s="69">
        <v>151</v>
      </c>
      <c r="V703" s="69">
        <v>1</v>
      </c>
      <c r="W703" s="69">
        <v>2</v>
      </c>
      <c r="X703" s="69">
        <v>10</v>
      </c>
      <c r="Y703" s="38" t="s">
        <v>3810</v>
      </c>
      <c r="Z703" s="38" t="s">
        <v>3811</v>
      </c>
    </row>
    <row r="704" s="1" customFormat="1" ht="72" customHeight="1" spans="1:26">
      <c r="A704" s="24">
        <v>668</v>
      </c>
      <c r="B704" s="30" t="s">
        <v>2285</v>
      </c>
      <c r="C704" s="14" t="s">
        <v>3783</v>
      </c>
      <c r="D704" s="14" t="s">
        <v>3784</v>
      </c>
      <c r="E704" s="30" t="s">
        <v>298</v>
      </c>
      <c r="F704" s="30" t="s">
        <v>2724</v>
      </c>
      <c r="G704" s="20" t="s">
        <v>3812</v>
      </c>
      <c r="H704" s="30" t="s">
        <v>3813</v>
      </c>
      <c r="I704" s="30" t="s">
        <v>83</v>
      </c>
      <c r="J704" s="30" t="s">
        <v>302</v>
      </c>
      <c r="K704" s="30" t="s">
        <v>303</v>
      </c>
      <c r="L704" s="30" t="s">
        <v>84</v>
      </c>
      <c r="M704" s="30" t="s">
        <v>304</v>
      </c>
      <c r="N704" s="58" t="s">
        <v>3814</v>
      </c>
      <c r="O704" s="30" t="s">
        <v>211</v>
      </c>
      <c r="P704" s="59">
        <v>24</v>
      </c>
      <c r="Q704" s="59">
        <v>24</v>
      </c>
      <c r="R704" s="59"/>
      <c r="S704" s="81">
        <v>1</v>
      </c>
      <c r="T704" s="81">
        <v>68</v>
      </c>
      <c r="U704" s="81">
        <v>276</v>
      </c>
      <c r="V704" s="81">
        <v>1</v>
      </c>
      <c r="W704" s="81">
        <v>52</v>
      </c>
      <c r="X704" s="81">
        <v>186</v>
      </c>
      <c r="Y704" s="58" t="s">
        <v>3815</v>
      </c>
      <c r="Z704" s="38" t="s">
        <v>3816</v>
      </c>
    </row>
    <row r="705" s="1" customFormat="1" ht="72" customHeight="1" spans="1:26">
      <c r="A705" s="24">
        <v>669</v>
      </c>
      <c r="B705" s="19" t="s">
        <v>2285</v>
      </c>
      <c r="C705" s="14" t="s">
        <v>3783</v>
      </c>
      <c r="D705" s="14" t="s">
        <v>3784</v>
      </c>
      <c r="E705" s="14" t="s">
        <v>237</v>
      </c>
      <c r="F705" s="14" t="s">
        <v>2782</v>
      </c>
      <c r="G705" s="20" t="s">
        <v>3817</v>
      </c>
      <c r="H705" s="14" t="s">
        <v>3818</v>
      </c>
      <c r="I705" s="14" t="s">
        <v>83</v>
      </c>
      <c r="J705" s="39">
        <v>44988</v>
      </c>
      <c r="K705" s="39">
        <v>45169</v>
      </c>
      <c r="L705" s="14" t="s">
        <v>84</v>
      </c>
      <c r="M705" s="14" t="s">
        <v>242</v>
      </c>
      <c r="N705" s="38" t="s">
        <v>3819</v>
      </c>
      <c r="O705" s="14" t="s">
        <v>3045</v>
      </c>
      <c r="P705" s="28">
        <v>30</v>
      </c>
      <c r="Q705" s="28">
        <v>30</v>
      </c>
      <c r="R705" s="28"/>
      <c r="S705" s="69">
        <v>1</v>
      </c>
      <c r="T705" s="69">
        <v>59</v>
      </c>
      <c r="U705" s="69">
        <v>189</v>
      </c>
      <c r="V705" s="69">
        <v>0</v>
      </c>
      <c r="W705" s="69">
        <v>59</v>
      </c>
      <c r="X705" s="69">
        <v>189</v>
      </c>
      <c r="Y705" s="38" t="s">
        <v>2787</v>
      </c>
      <c r="Z705" s="38" t="s">
        <v>2788</v>
      </c>
    </row>
    <row r="706" s="1" customFormat="1" ht="72" customHeight="1" spans="1:26">
      <c r="A706" s="24">
        <v>670</v>
      </c>
      <c r="B706" s="14" t="s">
        <v>2285</v>
      </c>
      <c r="C706" s="14" t="s">
        <v>3783</v>
      </c>
      <c r="D706" s="14" t="s">
        <v>3784</v>
      </c>
      <c r="E706" s="32" t="s">
        <v>99</v>
      </c>
      <c r="F706" s="33" t="s">
        <v>3123</v>
      </c>
      <c r="G706" s="20" t="s">
        <v>3820</v>
      </c>
      <c r="H706" s="14" t="s">
        <v>3821</v>
      </c>
      <c r="I706" s="14" t="s">
        <v>83</v>
      </c>
      <c r="J706" s="39">
        <v>44989</v>
      </c>
      <c r="K706" s="39">
        <v>45173</v>
      </c>
      <c r="L706" s="14" t="s">
        <v>84</v>
      </c>
      <c r="M706" s="32" t="s">
        <v>99</v>
      </c>
      <c r="N706" s="38" t="s">
        <v>3822</v>
      </c>
      <c r="O706" s="61" t="s">
        <v>3823</v>
      </c>
      <c r="P706" s="28">
        <v>3</v>
      </c>
      <c r="Q706" s="28">
        <v>3</v>
      </c>
      <c r="R706" s="28"/>
      <c r="S706" s="69">
        <v>1</v>
      </c>
      <c r="T706" s="69">
        <v>80</v>
      </c>
      <c r="U706" s="69">
        <v>320</v>
      </c>
      <c r="V706" s="69"/>
      <c r="W706" s="69">
        <v>15</v>
      </c>
      <c r="X706" s="69">
        <v>60</v>
      </c>
      <c r="Y706" s="85" t="s">
        <v>3824</v>
      </c>
      <c r="Z706" s="85" t="s">
        <v>3825</v>
      </c>
    </row>
    <row r="707" s="1" customFormat="1" ht="68" customHeight="1" spans="1:26">
      <c r="A707" s="24">
        <v>671</v>
      </c>
      <c r="B707" s="14" t="s">
        <v>2285</v>
      </c>
      <c r="C707" s="14" t="s">
        <v>3783</v>
      </c>
      <c r="D707" s="14" t="s">
        <v>3784</v>
      </c>
      <c r="E707" s="32" t="s">
        <v>99</v>
      </c>
      <c r="F707" s="33" t="s">
        <v>2952</v>
      </c>
      <c r="G707" s="20" t="s">
        <v>3826</v>
      </c>
      <c r="H707" s="14" t="s">
        <v>3827</v>
      </c>
      <c r="I707" s="14" t="s">
        <v>83</v>
      </c>
      <c r="J707" s="39">
        <v>44934</v>
      </c>
      <c r="K707" s="39">
        <v>45177</v>
      </c>
      <c r="L707" s="14" t="s">
        <v>84</v>
      </c>
      <c r="M707" s="32" t="s">
        <v>99</v>
      </c>
      <c r="N707" s="85" t="s">
        <v>3828</v>
      </c>
      <c r="O707" s="61" t="s">
        <v>3829</v>
      </c>
      <c r="P707" s="28">
        <v>7</v>
      </c>
      <c r="Q707" s="28">
        <v>7</v>
      </c>
      <c r="R707" s="28"/>
      <c r="S707" s="69">
        <v>1</v>
      </c>
      <c r="T707" s="69">
        <v>17</v>
      </c>
      <c r="U707" s="69">
        <v>88</v>
      </c>
      <c r="V707" s="69">
        <v>0</v>
      </c>
      <c r="W707" s="69">
        <v>5</v>
      </c>
      <c r="X707" s="69">
        <v>20</v>
      </c>
      <c r="Y707" s="38" t="s">
        <v>3830</v>
      </c>
      <c r="Z707" s="38" t="s">
        <v>3831</v>
      </c>
    </row>
    <row r="708" s="1" customFormat="1" ht="69" customHeight="1" spans="1:26">
      <c r="A708" s="24">
        <v>672</v>
      </c>
      <c r="B708" s="14" t="s">
        <v>2285</v>
      </c>
      <c r="C708" s="14" t="s">
        <v>3783</v>
      </c>
      <c r="D708" s="14" t="s">
        <v>3784</v>
      </c>
      <c r="E708" s="14" t="s">
        <v>158</v>
      </c>
      <c r="F708" s="14" t="s">
        <v>195</v>
      </c>
      <c r="G708" s="20" t="s">
        <v>3832</v>
      </c>
      <c r="H708" s="14" t="s">
        <v>3833</v>
      </c>
      <c r="I708" s="14" t="s">
        <v>83</v>
      </c>
      <c r="J708" s="62">
        <v>45017</v>
      </c>
      <c r="K708" s="62">
        <v>45108</v>
      </c>
      <c r="L708" s="14" t="s">
        <v>1909</v>
      </c>
      <c r="M708" s="14" t="s">
        <v>1909</v>
      </c>
      <c r="N708" s="38" t="s">
        <v>3834</v>
      </c>
      <c r="O708" s="14" t="s">
        <v>3835</v>
      </c>
      <c r="P708" s="28">
        <v>500</v>
      </c>
      <c r="Q708" s="28">
        <v>500</v>
      </c>
      <c r="R708" s="28"/>
      <c r="S708" s="69">
        <v>1</v>
      </c>
      <c r="T708" s="69">
        <v>90</v>
      </c>
      <c r="U708" s="69">
        <v>343</v>
      </c>
      <c r="V708" s="69"/>
      <c r="W708" s="69">
        <v>11</v>
      </c>
      <c r="X708" s="69">
        <v>42</v>
      </c>
      <c r="Y708" s="38" t="s">
        <v>199</v>
      </c>
      <c r="Z708" s="38" t="s">
        <v>194</v>
      </c>
    </row>
    <row r="709" s="1" customFormat="1" ht="66" customHeight="1" spans="1:26">
      <c r="A709" s="24">
        <v>673</v>
      </c>
      <c r="B709" s="29" t="s">
        <v>2285</v>
      </c>
      <c r="C709" s="14" t="s">
        <v>3783</v>
      </c>
      <c r="D709" s="29" t="s">
        <v>3836</v>
      </c>
      <c r="E709" s="29" t="s">
        <v>322</v>
      </c>
      <c r="F709" s="29" t="s">
        <v>3837</v>
      </c>
      <c r="G709" s="20" t="s">
        <v>3838</v>
      </c>
      <c r="H709" s="29" t="s">
        <v>3839</v>
      </c>
      <c r="I709" s="29" t="s">
        <v>83</v>
      </c>
      <c r="J709" s="39">
        <v>44927</v>
      </c>
      <c r="K709" s="52">
        <v>45261</v>
      </c>
      <c r="L709" s="19" t="s">
        <v>1909</v>
      </c>
      <c r="M709" s="29" t="s">
        <v>326</v>
      </c>
      <c r="N709" s="55" t="s">
        <v>3840</v>
      </c>
      <c r="O709" s="29" t="s">
        <v>3841</v>
      </c>
      <c r="P709" s="20">
        <v>47.6</v>
      </c>
      <c r="Q709" s="20">
        <v>47.6</v>
      </c>
      <c r="R709" s="29"/>
      <c r="S709" s="69" t="s">
        <v>275</v>
      </c>
      <c r="T709" s="69">
        <v>238</v>
      </c>
      <c r="U709" s="69">
        <v>750</v>
      </c>
      <c r="V709" s="69">
        <v>5</v>
      </c>
      <c r="W709" s="69">
        <v>108</v>
      </c>
      <c r="X709" s="69">
        <v>325</v>
      </c>
      <c r="Y709" s="38" t="s">
        <v>3842</v>
      </c>
      <c r="Z709" s="38" t="s">
        <v>2238</v>
      </c>
    </row>
    <row r="710" s="1" customFormat="1" ht="72" customHeight="1" spans="1:26">
      <c r="A710" s="24">
        <v>674</v>
      </c>
      <c r="B710" s="14" t="s">
        <v>2285</v>
      </c>
      <c r="C710" s="14" t="s">
        <v>3783</v>
      </c>
      <c r="D710" s="14" t="s">
        <v>3836</v>
      </c>
      <c r="E710" s="14" t="s">
        <v>470</v>
      </c>
      <c r="F710" s="14" t="s">
        <v>3843</v>
      </c>
      <c r="G710" s="20" t="s">
        <v>3844</v>
      </c>
      <c r="H710" s="14" t="s">
        <v>3845</v>
      </c>
      <c r="I710" s="14" t="s">
        <v>83</v>
      </c>
      <c r="J710" s="29" t="s">
        <v>208</v>
      </c>
      <c r="K710" s="29" t="s">
        <v>164</v>
      </c>
      <c r="L710" s="14" t="s">
        <v>1909</v>
      </c>
      <c r="M710" s="14" t="s">
        <v>2159</v>
      </c>
      <c r="N710" s="38" t="s">
        <v>3846</v>
      </c>
      <c r="O710" s="14" t="s">
        <v>3841</v>
      </c>
      <c r="P710" s="28">
        <v>16.6</v>
      </c>
      <c r="Q710" s="28">
        <v>16.6</v>
      </c>
      <c r="R710" s="14">
        <v>0</v>
      </c>
      <c r="S710" s="69">
        <v>4</v>
      </c>
      <c r="T710" s="69">
        <v>83</v>
      </c>
      <c r="U710" s="69">
        <v>256</v>
      </c>
      <c r="V710" s="69">
        <v>1</v>
      </c>
      <c r="W710" s="69">
        <v>18</v>
      </c>
      <c r="X710" s="69">
        <v>70</v>
      </c>
      <c r="Y710" s="38" t="s">
        <v>3847</v>
      </c>
      <c r="Z710" s="38" t="s">
        <v>2238</v>
      </c>
    </row>
    <row r="711" s="1" customFormat="1" ht="73" customHeight="1" spans="1:26">
      <c r="A711" s="24">
        <v>675</v>
      </c>
      <c r="B711" s="19" t="s">
        <v>2285</v>
      </c>
      <c r="C711" s="14" t="s">
        <v>3783</v>
      </c>
      <c r="D711" s="19" t="s">
        <v>3836</v>
      </c>
      <c r="E711" s="29" t="s">
        <v>1441</v>
      </c>
      <c r="F711" s="29" t="s">
        <v>3848</v>
      </c>
      <c r="G711" s="20" t="s">
        <v>3849</v>
      </c>
      <c r="H711" s="29" t="s">
        <v>3850</v>
      </c>
      <c r="I711" s="29" t="s">
        <v>83</v>
      </c>
      <c r="J711" s="39">
        <v>44927</v>
      </c>
      <c r="K711" s="52">
        <v>45261</v>
      </c>
      <c r="L711" s="19" t="s">
        <v>1909</v>
      </c>
      <c r="M711" s="29" t="s">
        <v>2246</v>
      </c>
      <c r="N711" s="55" t="s">
        <v>3851</v>
      </c>
      <c r="O711" s="29" t="s">
        <v>3841</v>
      </c>
      <c r="P711" s="20">
        <v>3.6</v>
      </c>
      <c r="Q711" s="20">
        <v>3.6</v>
      </c>
      <c r="R711" s="29"/>
      <c r="S711" s="69" t="s">
        <v>272</v>
      </c>
      <c r="T711" s="69">
        <v>18</v>
      </c>
      <c r="U711" s="69">
        <v>62</v>
      </c>
      <c r="V711" s="69">
        <v>1</v>
      </c>
      <c r="W711" s="69">
        <v>4</v>
      </c>
      <c r="X711" s="69">
        <v>16</v>
      </c>
      <c r="Y711" s="38" t="s">
        <v>3852</v>
      </c>
      <c r="Z711" s="38" t="s">
        <v>2238</v>
      </c>
    </row>
    <row r="712" s="1" customFormat="1" ht="63" customHeight="1" spans="1:26">
      <c r="A712" s="24">
        <v>676</v>
      </c>
      <c r="B712" s="19" t="s">
        <v>2285</v>
      </c>
      <c r="C712" s="14" t="s">
        <v>3783</v>
      </c>
      <c r="D712" s="19" t="s">
        <v>3836</v>
      </c>
      <c r="E712" s="29" t="s">
        <v>488</v>
      </c>
      <c r="F712" s="29" t="s">
        <v>3853</v>
      </c>
      <c r="G712" s="29" t="s">
        <v>3854</v>
      </c>
      <c r="H712" s="29" t="s">
        <v>3855</v>
      </c>
      <c r="I712" s="29" t="s">
        <v>83</v>
      </c>
      <c r="J712" s="39">
        <v>44927</v>
      </c>
      <c r="K712" s="52">
        <v>45261</v>
      </c>
      <c r="L712" s="19" t="s">
        <v>1909</v>
      </c>
      <c r="M712" s="29" t="s">
        <v>1968</v>
      </c>
      <c r="N712" s="55" t="s">
        <v>3856</v>
      </c>
      <c r="O712" s="29" t="s">
        <v>3841</v>
      </c>
      <c r="P712" s="20">
        <v>33.8</v>
      </c>
      <c r="Q712" s="20">
        <v>33.8</v>
      </c>
      <c r="R712" s="29"/>
      <c r="S712" s="69" t="s">
        <v>3857</v>
      </c>
      <c r="T712" s="69">
        <v>169</v>
      </c>
      <c r="U712" s="69">
        <v>428</v>
      </c>
      <c r="V712" s="69">
        <v>4</v>
      </c>
      <c r="W712" s="69">
        <v>7</v>
      </c>
      <c r="X712" s="69">
        <v>23</v>
      </c>
      <c r="Y712" s="38" t="s">
        <v>3858</v>
      </c>
      <c r="Z712" s="38" t="s">
        <v>2238</v>
      </c>
    </row>
    <row r="713" s="1" customFormat="1" ht="70" customHeight="1" spans="1:26">
      <c r="A713" s="24">
        <v>677</v>
      </c>
      <c r="B713" s="14" t="s">
        <v>2285</v>
      </c>
      <c r="C713" s="14" t="s">
        <v>3783</v>
      </c>
      <c r="D713" s="14" t="s">
        <v>3836</v>
      </c>
      <c r="E713" s="14" t="s">
        <v>237</v>
      </c>
      <c r="F713" s="14" t="s">
        <v>3859</v>
      </c>
      <c r="G713" s="28" t="s">
        <v>3860</v>
      </c>
      <c r="H713" s="14" t="s">
        <v>3861</v>
      </c>
      <c r="I713" s="25" t="s">
        <v>162</v>
      </c>
      <c r="J713" s="51">
        <v>44927</v>
      </c>
      <c r="K713" s="51">
        <v>45291</v>
      </c>
      <c r="L713" s="14" t="s">
        <v>1909</v>
      </c>
      <c r="M713" s="14" t="s">
        <v>242</v>
      </c>
      <c r="N713" s="38" t="s">
        <v>3862</v>
      </c>
      <c r="O713" s="48" t="s">
        <v>3841</v>
      </c>
      <c r="P713" s="49">
        <v>8</v>
      </c>
      <c r="Q713" s="49">
        <v>8</v>
      </c>
      <c r="R713" s="14"/>
      <c r="S713" s="69">
        <v>2</v>
      </c>
      <c r="T713" s="69">
        <v>40</v>
      </c>
      <c r="U713" s="69">
        <v>186</v>
      </c>
      <c r="V713" s="69">
        <v>1</v>
      </c>
      <c r="W713" s="69">
        <v>8</v>
      </c>
      <c r="X713" s="69">
        <v>42</v>
      </c>
      <c r="Y713" s="38" t="s">
        <v>3863</v>
      </c>
      <c r="Z713" s="38" t="s">
        <v>3864</v>
      </c>
    </row>
    <row r="714" s="1" customFormat="1" ht="85" customHeight="1" spans="1:26">
      <c r="A714" s="24">
        <v>678</v>
      </c>
      <c r="B714" s="14" t="s">
        <v>2285</v>
      </c>
      <c r="C714" s="14" t="s">
        <v>3783</v>
      </c>
      <c r="D714" s="14" t="s">
        <v>3836</v>
      </c>
      <c r="E714" s="14" t="s">
        <v>158</v>
      </c>
      <c r="F714" s="14" t="s">
        <v>3865</v>
      </c>
      <c r="G714" s="20" t="s">
        <v>3866</v>
      </c>
      <c r="H714" s="14" t="s">
        <v>3867</v>
      </c>
      <c r="I714" s="14" t="s">
        <v>83</v>
      </c>
      <c r="J714" s="29" t="s">
        <v>208</v>
      </c>
      <c r="K714" s="29" t="s">
        <v>164</v>
      </c>
      <c r="L714" s="14" t="s">
        <v>1909</v>
      </c>
      <c r="M714" s="14" t="s">
        <v>166</v>
      </c>
      <c r="N714" s="38" t="s">
        <v>3868</v>
      </c>
      <c r="O714" s="14" t="s">
        <v>3841</v>
      </c>
      <c r="P714" s="28">
        <v>15.8</v>
      </c>
      <c r="Q714" s="28">
        <v>15.8</v>
      </c>
      <c r="R714" s="14"/>
      <c r="S714" s="14">
        <v>4</v>
      </c>
      <c r="T714" s="14">
        <v>79</v>
      </c>
      <c r="U714" s="14">
        <v>256</v>
      </c>
      <c r="V714" s="14">
        <v>1</v>
      </c>
      <c r="W714" s="14">
        <v>16</v>
      </c>
      <c r="X714" s="14">
        <v>63</v>
      </c>
      <c r="Y714" s="38" t="s">
        <v>3869</v>
      </c>
      <c r="Z714" s="38" t="s">
        <v>2238</v>
      </c>
    </row>
    <row r="715" s="1" customFormat="1" ht="57" customHeight="1" spans="1:26">
      <c r="A715" s="24">
        <v>679</v>
      </c>
      <c r="B715" s="19" t="s">
        <v>2285</v>
      </c>
      <c r="C715" s="14" t="s">
        <v>3783</v>
      </c>
      <c r="D715" s="19" t="s">
        <v>3836</v>
      </c>
      <c r="E715" s="29" t="s">
        <v>556</v>
      </c>
      <c r="F715" s="29" t="s">
        <v>3870</v>
      </c>
      <c r="G715" s="20" t="s">
        <v>3871</v>
      </c>
      <c r="H715" s="29" t="s">
        <v>3872</v>
      </c>
      <c r="I715" s="29" t="s">
        <v>83</v>
      </c>
      <c r="J715" s="39">
        <v>44927</v>
      </c>
      <c r="K715" s="52">
        <v>45261</v>
      </c>
      <c r="L715" s="19" t="s">
        <v>1909</v>
      </c>
      <c r="M715" s="29" t="s">
        <v>556</v>
      </c>
      <c r="N715" s="55" t="s">
        <v>3873</v>
      </c>
      <c r="O715" s="29" t="s">
        <v>3841</v>
      </c>
      <c r="P715" s="20">
        <v>8.4</v>
      </c>
      <c r="Q715" s="20">
        <v>8.4</v>
      </c>
      <c r="R715" s="29"/>
      <c r="S715" s="69" t="s">
        <v>2512</v>
      </c>
      <c r="T715" s="69">
        <v>42</v>
      </c>
      <c r="U715" s="69">
        <v>137</v>
      </c>
      <c r="V715" s="69">
        <v>1</v>
      </c>
      <c r="W715" s="69">
        <v>5</v>
      </c>
      <c r="X715" s="69">
        <v>18</v>
      </c>
      <c r="Y715" s="55" t="s">
        <v>3874</v>
      </c>
      <c r="Z715" s="38" t="s">
        <v>2238</v>
      </c>
    </row>
    <row r="716" s="1" customFormat="1" ht="165" customHeight="1" spans="1:26">
      <c r="A716" s="24">
        <v>680</v>
      </c>
      <c r="B716" s="14" t="s">
        <v>2285</v>
      </c>
      <c r="C716" s="14" t="s">
        <v>3783</v>
      </c>
      <c r="D716" s="14" t="s">
        <v>3836</v>
      </c>
      <c r="E716" s="14" t="s">
        <v>391</v>
      </c>
      <c r="F716" s="14" t="s">
        <v>3875</v>
      </c>
      <c r="G716" s="20" t="s">
        <v>3876</v>
      </c>
      <c r="H716" s="14" t="s">
        <v>3877</v>
      </c>
      <c r="I716" s="14" t="s">
        <v>83</v>
      </c>
      <c r="J716" s="39">
        <v>44927</v>
      </c>
      <c r="K716" s="52">
        <v>45261</v>
      </c>
      <c r="L716" s="14" t="s">
        <v>1909</v>
      </c>
      <c r="M716" s="14" t="s">
        <v>2193</v>
      </c>
      <c r="N716" s="38" t="s">
        <v>3878</v>
      </c>
      <c r="O716" s="40" t="s">
        <v>3879</v>
      </c>
      <c r="P716" s="28">
        <v>49.6</v>
      </c>
      <c r="Q716" s="28">
        <v>49.6</v>
      </c>
      <c r="R716" s="14"/>
      <c r="S716" s="69">
        <v>9</v>
      </c>
      <c r="T716" s="69">
        <v>248</v>
      </c>
      <c r="U716" s="69">
        <v>754</v>
      </c>
      <c r="V716" s="69">
        <v>2</v>
      </c>
      <c r="W716" s="69">
        <v>22</v>
      </c>
      <c r="X716" s="69">
        <v>53</v>
      </c>
      <c r="Y716" s="38" t="s">
        <v>3880</v>
      </c>
      <c r="Z716" s="38" t="s">
        <v>2225</v>
      </c>
    </row>
    <row r="717" s="1" customFormat="1" ht="125" customHeight="1" spans="1:26">
      <c r="A717" s="24">
        <v>681</v>
      </c>
      <c r="B717" s="14" t="s">
        <v>2285</v>
      </c>
      <c r="C717" s="14" t="s">
        <v>3783</v>
      </c>
      <c r="D717" s="14" t="s">
        <v>3836</v>
      </c>
      <c r="E717" s="25" t="s">
        <v>204</v>
      </c>
      <c r="F717" s="26" t="s">
        <v>3881</v>
      </c>
      <c r="G717" s="20" t="s">
        <v>3882</v>
      </c>
      <c r="H717" s="27" t="s">
        <v>3883</v>
      </c>
      <c r="I717" s="27" t="s">
        <v>83</v>
      </c>
      <c r="J717" s="29" t="s">
        <v>208</v>
      </c>
      <c r="K717" s="29" t="s">
        <v>164</v>
      </c>
      <c r="L717" s="27" t="s">
        <v>1909</v>
      </c>
      <c r="M717" s="27" t="s">
        <v>209</v>
      </c>
      <c r="N717" s="46" t="s">
        <v>3884</v>
      </c>
      <c r="O717" s="14" t="s">
        <v>3841</v>
      </c>
      <c r="P717" s="47">
        <v>20</v>
      </c>
      <c r="Q717" s="47">
        <v>20</v>
      </c>
      <c r="R717" s="14" t="s">
        <v>2379</v>
      </c>
      <c r="S717" s="69">
        <v>9</v>
      </c>
      <c r="T717" s="69">
        <v>100</v>
      </c>
      <c r="U717" s="69">
        <v>312</v>
      </c>
      <c r="V717" s="69">
        <v>3</v>
      </c>
      <c r="W717" s="69">
        <v>25</v>
      </c>
      <c r="X717" s="69">
        <v>90</v>
      </c>
      <c r="Y717" s="46" t="s">
        <v>3885</v>
      </c>
      <c r="Z717" s="46" t="s">
        <v>3886</v>
      </c>
    </row>
    <row r="718" s="1" customFormat="1" ht="94" customHeight="1" spans="1:26">
      <c r="A718" s="24">
        <v>682</v>
      </c>
      <c r="B718" s="19" t="s">
        <v>2285</v>
      </c>
      <c r="C718" s="14" t="s">
        <v>3783</v>
      </c>
      <c r="D718" s="19" t="s">
        <v>3836</v>
      </c>
      <c r="E718" s="29" t="s">
        <v>139</v>
      </c>
      <c r="F718" s="29" t="s">
        <v>3887</v>
      </c>
      <c r="G718" s="20" t="s">
        <v>3888</v>
      </c>
      <c r="H718" s="29" t="s">
        <v>3889</v>
      </c>
      <c r="I718" s="29" t="s">
        <v>83</v>
      </c>
      <c r="J718" s="39">
        <v>44927</v>
      </c>
      <c r="K718" s="52">
        <v>45261</v>
      </c>
      <c r="L718" s="19" t="s">
        <v>1909</v>
      </c>
      <c r="M718" s="29" t="s">
        <v>144</v>
      </c>
      <c r="N718" s="55" t="s">
        <v>3890</v>
      </c>
      <c r="O718" s="29" t="s">
        <v>3841</v>
      </c>
      <c r="P718" s="20">
        <v>43.4</v>
      </c>
      <c r="Q718" s="20">
        <v>43.4</v>
      </c>
      <c r="R718" s="29"/>
      <c r="S718" s="69" t="s">
        <v>3891</v>
      </c>
      <c r="T718" s="69">
        <v>217</v>
      </c>
      <c r="U718" s="69">
        <v>650</v>
      </c>
      <c r="V718" s="69">
        <v>4</v>
      </c>
      <c r="W718" s="69">
        <v>51</v>
      </c>
      <c r="X718" s="69">
        <v>160</v>
      </c>
      <c r="Y718" s="38" t="s">
        <v>3892</v>
      </c>
      <c r="Z718" s="38" t="s">
        <v>2238</v>
      </c>
    </row>
    <row r="719" s="1" customFormat="1" ht="128" customHeight="1" spans="1:26">
      <c r="A719" s="24">
        <v>683</v>
      </c>
      <c r="B719" s="19" t="s">
        <v>2285</v>
      </c>
      <c r="C719" s="14" t="s">
        <v>3783</v>
      </c>
      <c r="D719" s="19" t="s">
        <v>3836</v>
      </c>
      <c r="E719" s="29" t="s">
        <v>278</v>
      </c>
      <c r="F719" s="29" t="s">
        <v>3893</v>
      </c>
      <c r="G719" s="20" t="s">
        <v>3894</v>
      </c>
      <c r="H719" s="29" t="s">
        <v>3895</v>
      </c>
      <c r="I719" s="29" t="s">
        <v>83</v>
      </c>
      <c r="J719" s="39">
        <v>44927</v>
      </c>
      <c r="K719" s="52">
        <v>45261</v>
      </c>
      <c r="L719" s="19" t="s">
        <v>1909</v>
      </c>
      <c r="M719" s="29" t="s">
        <v>282</v>
      </c>
      <c r="N719" s="55" t="s">
        <v>3896</v>
      </c>
      <c r="O719" s="29" t="s">
        <v>3841</v>
      </c>
      <c r="P719" s="20">
        <v>16</v>
      </c>
      <c r="Q719" s="20">
        <v>16</v>
      </c>
      <c r="R719" s="29"/>
      <c r="S719" s="69" t="s">
        <v>3897</v>
      </c>
      <c r="T719" s="69">
        <v>80</v>
      </c>
      <c r="U719" s="69">
        <v>312</v>
      </c>
      <c r="V719" s="69">
        <v>6</v>
      </c>
      <c r="W719" s="69">
        <v>17</v>
      </c>
      <c r="X719" s="69">
        <v>65</v>
      </c>
      <c r="Y719" s="38" t="s">
        <v>3898</v>
      </c>
      <c r="Z719" s="38" t="s">
        <v>2238</v>
      </c>
    </row>
    <row r="720" s="1" customFormat="1" ht="218" customHeight="1" spans="1:26">
      <c r="A720" s="24">
        <v>684</v>
      </c>
      <c r="B720" s="14" t="s">
        <v>2285</v>
      </c>
      <c r="C720" s="14" t="s">
        <v>3783</v>
      </c>
      <c r="D720" s="14" t="s">
        <v>3836</v>
      </c>
      <c r="E720" s="25" t="s">
        <v>330</v>
      </c>
      <c r="F720" s="26" t="s">
        <v>3899</v>
      </c>
      <c r="G720" s="20" t="s">
        <v>3900</v>
      </c>
      <c r="H720" s="27" t="s">
        <v>3901</v>
      </c>
      <c r="I720" s="27" t="s">
        <v>83</v>
      </c>
      <c r="J720" s="29" t="s">
        <v>432</v>
      </c>
      <c r="K720" s="29" t="s">
        <v>3902</v>
      </c>
      <c r="L720" s="27" t="s">
        <v>1909</v>
      </c>
      <c r="M720" s="27" t="s">
        <v>334</v>
      </c>
      <c r="N720" s="46" t="s">
        <v>3903</v>
      </c>
      <c r="O720" s="14" t="s">
        <v>3841</v>
      </c>
      <c r="P720" s="47">
        <v>6.2</v>
      </c>
      <c r="Q720" s="47">
        <v>6.2</v>
      </c>
      <c r="R720" s="14" t="s">
        <v>2379</v>
      </c>
      <c r="S720" s="69">
        <v>11</v>
      </c>
      <c r="T720" s="69">
        <v>31</v>
      </c>
      <c r="U720" s="69">
        <v>102</v>
      </c>
      <c r="V720" s="69">
        <v>3</v>
      </c>
      <c r="W720" s="69">
        <v>9</v>
      </c>
      <c r="X720" s="69">
        <v>24</v>
      </c>
      <c r="Y720" s="46" t="s">
        <v>3904</v>
      </c>
      <c r="Z720" s="46" t="s">
        <v>3886</v>
      </c>
    </row>
    <row r="721" s="1" customFormat="1" ht="85" customHeight="1" spans="1:26">
      <c r="A721" s="24">
        <v>685</v>
      </c>
      <c r="B721" s="19" t="s">
        <v>2285</v>
      </c>
      <c r="C721" s="14" t="s">
        <v>3783</v>
      </c>
      <c r="D721" s="19" t="s">
        <v>3836</v>
      </c>
      <c r="E721" s="29" t="s">
        <v>374</v>
      </c>
      <c r="F721" s="29" t="s">
        <v>3905</v>
      </c>
      <c r="G721" s="20" t="s">
        <v>3906</v>
      </c>
      <c r="H721" s="29" t="s">
        <v>3907</v>
      </c>
      <c r="I721" s="29" t="s">
        <v>83</v>
      </c>
      <c r="J721" s="39">
        <v>44927</v>
      </c>
      <c r="K721" s="52">
        <v>45261</v>
      </c>
      <c r="L721" s="19" t="s">
        <v>1909</v>
      </c>
      <c r="M721" s="29" t="s">
        <v>378</v>
      </c>
      <c r="N721" s="55" t="s">
        <v>3908</v>
      </c>
      <c r="O721" s="29" t="s">
        <v>3841</v>
      </c>
      <c r="P721" s="20">
        <v>20</v>
      </c>
      <c r="Q721" s="20">
        <v>20</v>
      </c>
      <c r="R721" s="29"/>
      <c r="S721" s="69" t="s">
        <v>3909</v>
      </c>
      <c r="T721" s="69">
        <v>100</v>
      </c>
      <c r="U721" s="69">
        <v>355</v>
      </c>
      <c r="V721" s="69" t="s">
        <v>3910</v>
      </c>
      <c r="W721" s="69">
        <v>22</v>
      </c>
      <c r="X721" s="69">
        <v>88</v>
      </c>
      <c r="Y721" s="38" t="s">
        <v>3911</v>
      </c>
      <c r="Z721" s="38" t="s">
        <v>3912</v>
      </c>
    </row>
    <row r="722" s="1" customFormat="1" ht="156" customHeight="1" spans="1:26">
      <c r="A722" s="24">
        <v>686</v>
      </c>
      <c r="B722" s="19" t="s">
        <v>2285</v>
      </c>
      <c r="C722" s="14" t="s">
        <v>3783</v>
      </c>
      <c r="D722" s="19" t="s">
        <v>3836</v>
      </c>
      <c r="E722" s="29" t="s">
        <v>382</v>
      </c>
      <c r="F722" s="29" t="s">
        <v>3913</v>
      </c>
      <c r="G722" s="29" t="s">
        <v>3914</v>
      </c>
      <c r="H722" s="29" t="s">
        <v>3915</v>
      </c>
      <c r="I722" s="29" t="s">
        <v>83</v>
      </c>
      <c r="J722" s="39">
        <v>44927</v>
      </c>
      <c r="K722" s="52">
        <v>45261</v>
      </c>
      <c r="L722" s="19" t="s">
        <v>1909</v>
      </c>
      <c r="M722" s="29" t="s">
        <v>386</v>
      </c>
      <c r="N722" s="55" t="s">
        <v>3916</v>
      </c>
      <c r="O722" s="29" t="s">
        <v>3841</v>
      </c>
      <c r="P722" s="20">
        <v>36.8</v>
      </c>
      <c r="Q722" s="20">
        <v>36.8</v>
      </c>
      <c r="R722" s="29"/>
      <c r="S722" s="69" t="s">
        <v>3917</v>
      </c>
      <c r="T722" s="69">
        <v>184</v>
      </c>
      <c r="U722" s="69">
        <v>606</v>
      </c>
      <c r="V722" s="69">
        <v>5</v>
      </c>
      <c r="W722" s="69">
        <v>48</v>
      </c>
      <c r="X722" s="69">
        <v>174</v>
      </c>
      <c r="Y722" s="38" t="s">
        <v>3918</v>
      </c>
      <c r="Z722" s="38" t="s">
        <v>2238</v>
      </c>
    </row>
    <row r="723" s="1" customFormat="1" ht="148" customHeight="1" spans="1:26">
      <c r="A723" s="24">
        <v>687</v>
      </c>
      <c r="B723" s="29" t="s">
        <v>2285</v>
      </c>
      <c r="C723" s="14" t="s">
        <v>3783</v>
      </c>
      <c r="D723" s="29" t="s">
        <v>3836</v>
      </c>
      <c r="E723" s="29" t="s">
        <v>633</v>
      </c>
      <c r="F723" s="29" t="s">
        <v>3919</v>
      </c>
      <c r="G723" s="20" t="s">
        <v>3920</v>
      </c>
      <c r="H723" s="29" t="s">
        <v>3921</v>
      </c>
      <c r="I723" s="29" t="s">
        <v>83</v>
      </c>
      <c r="J723" s="39">
        <v>44927</v>
      </c>
      <c r="K723" s="52">
        <v>45261</v>
      </c>
      <c r="L723" s="19" t="s">
        <v>1909</v>
      </c>
      <c r="M723" s="29" t="s">
        <v>1899</v>
      </c>
      <c r="N723" s="55" t="s">
        <v>3922</v>
      </c>
      <c r="O723" s="29" t="s">
        <v>3841</v>
      </c>
      <c r="P723" s="20">
        <v>16</v>
      </c>
      <c r="Q723" s="20">
        <v>16</v>
      </c>
      <c r="R723" s="29"/>
      <c r="S723" s="69" t="s">
        <v>314</v>
      </c>
      <c r="T723" s="69">
        <v>80</v>
      </c>
      <c r="U723" s="69">
        <v>241</v>
      </c>
      <c r="V723" s="69">
        <v>8</v>
      </c>
      <c r="W723" s="69">
        <v>22</v>
      </c>
      <c r="X723" s="69">
        <v>72</v>
      </c>
      <c r="Y723" s="38" t="s">
        <v>3923</v>
      </c>
      <c r="Z723" s="38" t="s">
        <v>2238</v>
      </c>
    </row>
    <row r="724" s="1" customFormat="1" ht="58" customHeight="1" spans="1:26">
      <c r="A724" s="24">
        <v>688</v>
      </c>
      <c r="B724" s="19" t="s">
        <v>2285</v>
      </c>
      <c r="C724" s="14" t="s">
        <v>3783</v>
      </c>
      <c r="D724" s="19" t="s">
        <v>3836</v>
      </c>
      <c r="E724" s="29" t="s">
        <v>1472</v>
      </c>
      <c r="F724" s="29" t="s">
        <v>3924</v>
      </c>
      <c r="G724" s="20" t="s">
        <v>3925</v>
      </c>
      <c r="H724" s="29" t="s">
        <v>3926</v>
      </c>
      <c r="I724" s="29" t="s">
        <v>83</v>
      </c>
      <c r="J724" s="39">
        <v>44927</v>
      </c>
      <c r="K724" s="52">
        <v>45261</v>
      </c>
      <c r="L724" s="19" t="s">
        <v>1909</v>
      </c>
      <c r="M724" s="29" t="s">
        <v>2203</v>
      </c>
      <c r="N724" s="55" t="s">
        <v>3927</v>
      </c>
      <c r="O724" s="29" t="s">
        <v>3841</v>
      </c>
      <c r="P724" s="28">
        <v>32</v>
      </c>
      <c r="Q724" s="28">
        <v>32</v>
      </c>
      <c r="R724" s="29"/>
      <c r="S724" s="69" t="s">
        <v>3917</v>
      </c>
      <c r="T724" s="69">
        <v>160</v>
      </c>
      <c r="U724" s="69">
        <v>600</v>
      </c>
      <c r="V724" s="69">
        <v>3</v>
      </c>
      <c r="W724" s="69">
        <v>30</v>
      </c>
      <c r="X724" s="69">
        <v>66</v>
      </c>
      <c r="Y724" s="38" t="s">
        <v>3928</v>
      </c>
      <c r="Z724" s="38" t="s">
        <v>2238</v>
      </c>
    </row>
    <row r="725" s="1" customFormat="1" ht="58" customHeight="1" spans="1:26">
      <c r="A725" s="24">
        <v>689</v>
      </c>
      <c r="B725" s="19" t="s">
        <v>2285</v>
      </c>
      <c r="C725" s="14" t="s">
        <v>3783</v>
      </c>
      <c r="D725" s="19" t="s">
        <v>3836</v>
      </c>
      <c r="E725" s="29" t="s">
        <v>427</v>
      </c>
      <c r="F725" s="29" t="s">
        <v>3929</v>
      </c>
      <c r="G725" s="20" t="s">
        <v>3930</v>
      </c>
      <c r="H725" s="29" t="s">
        <v>3931</v>
      </c>
      <c r="I725" s="29" t="s">
        <v>83</v>
      </c>
      <c r="J725" s="39">
        <v>44927</v>
      </c>
      <c r="K725" s="52">
        <v>45261</v>
      </c>
      <c r="L725" s="19" t="s">
        <v>1909</v>
      </c>
      <c r="M725" s="29" t="s">
        <v>2198</v>
      </c>
      <c r="N725" s="55" t="s">
        <v>3932</v>
      </c>
      <c r="O725" s="29" t="s">
        <v>3841</v>
      </c>
      <c r="P725" s="20">
        <v>49.6</v>
      </c>
      <c r="Q725" s="20">
        <v>49.6</v>
      </c>
      <c r="R725" s="29"/>
      <c r="S725" s="69" t="s">
        <v>3857</v>
      </c>
      <c r="T725" s="69">
        <v>248</v>
      </c>
      <c r="U725" s="69">
        <v>944</v>
      </c>
      <c r="V725" s="69">
        <v>5</v>
      </c>
      <c r="W725" s="69">
        <v>66</v>
      </c>
      <c r="X725" s="69">
        <v>254</v>
      </c>
      <c r="Y725" s="38" t="s">
        <v>3933</v>
      </c>
      <c r="Z725" s="38" t="s">
        <v>2180</v>
      </c>
    </row>
    <row r="726" s="1" customFormat="1" ht="145" customHeight="1" spans="1:26">
      <c r="A726" s="24">
        <v>690</v>
      </c>
      <c r="B726" s="19" t="s">
        <v>2285</v>
      </c>
      <c r="C726" s="14" t="s">
        <v>3783</v>
      </c>
      <c r="D726" s="19" t="s">
        <v>3836</v>
      </c>
      <c r="E726" s="29" t="s">
        <v>99</v>
      </c>
      <c r="F726" s="29" t="s">
        <v>3934</v>
      </c>
      <c r="G726" s="20" t="s">
        <v>3935</v>
      </c>
      <c r="H726" s="29" t="s">
        <v>3936</v>
      </c>
      <c r="I726" s="29" t="s">
        <v>83</v>
      </c>
      <c r="J726" s="39">
        <v>45017</v>
      </c>
      <c r="K726" s="52">
        <v>45261</v>
      </c>
      <c r="L726" s="19" t="s">
        <v>1909</v>
      </c>
      <c r="M726" s="29" t="s">
        <v>99</v>
      </c>
      <c r="N726" s="55" t="s">
        <v>3937</v>
      </c>
      <c r="O726" s="29" t="s">
        <v>3841</v>
      </c>
      <c r="P726" s="20">
        <v>36.2</v>
      </c>
      <c r="Q726" s="20">
        <v>36.2</v>
      </c>
      <c r="R726" s="29"/>
      <c r="S726" s="69" t="s">
        <v>3917</v>
      </c>
      <c r="T726" s="69">
        <v>181</v>
      </c>
      <c r="U726" s="69">
        <v>300</v>
      </c>
      <c r="V726" s="69">
        <v>9</v>
      </c>
      <c r="W726" s="69">
        <v>80</v>
      </c>
      <c r="X726" s="69">
        <v>240</v>
      </c>
      <c r="Y726" s="38" t="s">
        <v>3938</v>
      </c>
      <c r="Z726" s="38" t="s">
        <v>2238</v>
      </c>
    </row>
    <row r="727" s="1" customFormat="1" ht="88" customHeight="1" spans="1:26">
      <c r="A727" s="24">
        <v>691</v>
      </c>
      <c r="B727" s="19" t="s">
        <v>2285</v>
      </c>
      <c r="C727" s="14" t="s">
        <v>3783</v>
      </c>
      <c r="D727" s="19" t="s">
        <v>3836</v>
      </c>
      <c r="E727" s="29" t="s">
        <v>247</v>
      </c>
      <c r="F727" s="29" t="s">
        <v>3939</v>
      </c>
      <c r="G727" s="20" t="s">
        <v>3940</v>
      </c>
      <c r="H727" s="29" t="s">
        <v>3941</v>
      </c>
      <c r="I727" s="29" t="s">
        <v>83</v>
      </c>
      <c r="J727" s="39">
        <v>44927</v>
      </c>
      <c r="K727" s="52">
        <v>45261</v>
      </c>
      <c r="L727" s="19" t="s">
        <v>1909</v>
      </c>
      <c r="M727" s="29" t="s">
        <v>251</v>
      </c>
      <c r="N727" s="55" t="s">
        <v>3942</v>
      </c>
      <c r="O727" s="29" t="s">
        <v>3841</v>
      </c>
      <c r="P727" s="20">
        <v>16</v>
      </c>
      <c r="Q727" s="20">
        <v>16</v>
      </c>
      <c r="R727" s="29"/>
      <c r="S727" s="69" t="s">
        <v>3891</v>
      </c>
      <c r="T727" s="69">
        <v>80</v>
      </c>
      <c r="U727" s="69">
        <v>300</v>
      </c>
      <c r="V727" s="69">
        <v>4</v>
      </c>
      <c r="W727" s="69">
        <v>28</v>
      </c>
      <c r="X727" s="69">
        <v>112</v>
      </c>
      <c r="Y727" s="38" t="s">
        <v>3943</v>
      </c>
      <c r="Z727" s="38" t="s">
        <v>2238</v>
      </c>
    </row>
    <row r="728" s="1" customFormat="1" ht="91" customHeight="1" spans="1:26">
      <c r="A728" s="24">
        <v>692</v>
      </c>
      <c r="B728" s="19" t="s">
        <v>2285</v>
      </c>
      <c r="C728" s="14" t="s">
        <v>3783</v>
      </c>
      <c r="D728" s="19" t="s">
        <v>3836</v>
      </c>
      <c r="E728" s="29" t="s">
        <v>2218</v>
      </c>
      <c r="F728" s="29" t="s">
        <v>3944</v>
      </c>
      <c r="G728" s="20" t="s">
        <v>3945</v>
      </c>
      <c r="H728" s="29" t="s">
        <v>3946</v>
      </c>
      <c r="I728" s="29" t="s">
        <v>83</v>
      </c>
      <c r="J728" s="39">
        <v>44927</v>
      </c>
      <c r="K728" s="52">
        <v>45261</v>
      </c>
      <c r="L728" s="19" t="s">
        <v>1909</v>
      </c>
      <c r="M728" s="29" t="s">
        <v>2221</v>
      </c>
      <c r="N728" s="55" t="s">
        <v>3947</v>
      </c>
      <c r="O728" s="29" t="s">
        <v>3841</v>
      </c>
      <c r="P728" s="28">
        <v>5.6</v>
      </c>
      <c r="Q728" s="28">
        <v>5.6</v>
      </c>
      <c r="R728" s="14">
        <v>0</v>
      </c>
      <c r="S728" s="69">
        <v>5</v>
      </c>
      <c r="T728" s="69">
        <v>28</v>
      </c>
      <c r="U728" s="69">
        <v>106</v>
      </c>
      <c r="V728" s="69">
        <v>1</v>
      </c>
      <c r="W728" s="69">
        <v>8</v>
      </c>
      <c r="X728" s="69">
        <v>22</v>
      </c>
      <c r="Y728" s="38" t="s">
        <v>3948</v>
      </c>
      <c r="Z728" s="38" t="s">
        <v>2238</v>
      </c>
    </row>
    <row r="729" s="1" customFormat="1" ht="63" customHeight="1" spans="1:26">
      <c r="A729" s="24">
        <v>693</v>
      </c>
      <c r="B729" s="19" t="s">
        <v>2285</v>
      </c>
      <c r="C729" s="14" t="s">
        <v>3783</v>
      </c>
      <c r="D729" s="19" t="s">
        <v>3836</v>
      </c>
      <c r="E729" s="29" t="s">
        <v>214</v>
      </c>
      <c r="F729" s="29" t="s">
        <v>3949</v>
      </c>
      <c r="G729" s="20" t="s">
        <v>3950</v>
      </c>
      <c r="H729" s="29" t="s">
        <v>3951</v>
      </c>
      <c r="I729" s="29" t="s">
        <v>83</v>
      </c>
      <c r="J729" s="39">
        <v>44927</v>
      </c>
      <c r="K729" s="52">
        <v>45261</v>
      </c>
      <c r="L729" s="19" t="s">
        <v>1909</v>
      </c>
      <c r="M729" s="29" t="s">
        <v>218</v>
      </c>
      <c r="N729" s="55" t="s">
        <v>3952</v>
      </c>
      <c r="O729" s="29" t="s">
        <v>3841</v>
      </c>
      <c r="P729" s="20">
        <v>4</v>
      </c>
      <c r="Q729" s="20">
        <v>4</v>
      </c>
      <c r="R729" s="29"/>
      <c r="S729" s="69" t="s">
        <v>3891</v>
      </c>
      <c r="T729" s="69">
        <v>20</v>
      </c>
      <c r="U729" s="69">
        <v>86</v>
      </c>
      <c r="V729" s="69">
        <v>1</v>
      </c>
      <c r="W729" s="69">
        <v>2</v>
      </c>
      <c r="X729" s="69">
        <v>10</v>
      </c>
      <c r="Y729" s="38" t="s">
        <v>3953</v>
      </c>
      <c r="Z729" s="38" t="s">
        <v>2238</v>
      </c>
    </row>
    <row r="730" s="1" customFormat="1" ht="63" customHeight="1" spans="1:26">
      <c r="A730" s="24">
        <v>694</v>
      </c>
      <c r="B730" s="19" t="s">
        <v>2285</v>
      </c>
      <c r="C730" s="14" t="s">
        <v>3783</v>
      </c>
      <c r="D730" s="19" t="s">
        <v>3836</v>
      </c>
      <c r="E730" s="29" t="s">
        <v>149</v>
      </c>
      <c r="F730" s="29" t="s">
        <v>3954</v>
      </c>
      <c r="G730" s="20" t="s">
        <v>3955</v>
      </c>
      <c r="H730" s="29" t="s">
        <v>3956</v>
      </c>
      <c r="I730" s="29" t="s">
        <v>83</v>
      </c>
      <c r="J730" s="39">
        <v>44927</v>
      </c>
      <c r="K730" s="52">
        <v>45261</v>
      </c>
      <c r="L730" s="19" t="s">
        <v>1909</v>
      </c>
      <c r="M730" s="29" t="s">
        <v>153</v>
      </c>
      <c r="N730" s="55" t="s">
        <v>3957</v>
      </c>
      <c r="O730" s="29" t="s">
        <v>3841</v>
      </c>
      <c r="P730" s="20">
        <v>40</v>
      </c>
      <c r="Q730" s="20">
        <v>40</v>
      </c>
      <c r="R730" s="29"/>
      <c r="S730" s="69" t="s">
        <v>3958</v>
      </c>
      <c r="T730" s="69">
        <v>200</v>
      </c>
      <c r="U730" s="69">
        <v>836</v>
      </c>
      <c r="V730" s="69">
        <v>7</v>
      </c>
      <c r="W730" s="69">
        <v>42</v>
      </c>
      <c r="X730" s="69">
        <v>168</v>
      </c>
      <c r="Y730" s="38" t="s">
        <v>3959</v>
      </c>
      <c r="Z730" s="38" t="s">
        <v>3912</v>
      </c>
    </row>
    <row r="731" s="1" customFormat="1" ht="130" customHeight="1" spans="1:26">
      <c r="A731" s="24">
        <v>695</v>
      </c>
      <c r="B731" s="19" t="s">
        <v>2285</v>
      </c>
      <c r="C731" s="14" t="s">
        <v>3783</v>
      </c>
      <c r="D731" s="19" t="s">
        <v>3836</v>
      </c>
      <c r="E731" s="29" t="s">
        <v>298</v>
      </c>
      <c r="F731" s="29" t="s">
        <v>3960</v>
      </c>
      <c r="G731" s="20" t="s">
        <v>3961</v>
      </c>
      <c r="H731" s="29" t="s">
        <v>3962</v>
      </c>
      <c r="I731" s="29" t="s">
        <v>83</v>
      </c>
      <c r="J731" s="39">
        <v>44927</v>
      </c>
      <c r="K731" s="52">
        <v>45261</v>
      </c>
      <c r="L731" s="19" t="s">
        <v>1909</v>
      </c>
      <c r="M731" s="29" t="s">
        <v>304</v>
      </c>
      <c r="N731" s="55" t="s">
        <v>3963</v>
      </c>
      <c r="O731" s="29" t="s">
        <v>3841</v>
      </c>
      <c r="P731" s="20">
        <v>10.4</v>
      </c>
      <c r="Q731" s="20">
        <v>10.4</v>
      </c>
      <c r="R731" s="29"/>
      <c r="S731" s="69" t="s">
        <v>314</v>
      </c>
      <c r="T731" s="69">
        <v>52</v>
      </c>
      <c r="U731" s="69">
        <v>208</v>
      </c>
      <c r="V731" s="69">
        <v>4</v>
      </c>
      <c r="W731" s="69">
        <v>8</v>
      </c>
      <c r="X731" s="69">
        <v>26</v>
      </c>
      <c r="Y731" s="38" t="s">
        <v>3964</v>
      </c>
      <c r="Z731" s="38" t="s">
        <v>3912</v>
      </c>
    </row>
    <row r="732" s="1" customFormat="1" ht="63" customHeight="1" spans="1:26">
      <c r="A732" s="24">
        <v>696</v>
      </c>
      <c r="B732" s="19" t="s">
        <v>2285</v>
      </c>
      <c r="C732" s="14" t="s">
        <v>3783</v>
      </c>
      <c r="D732" s="19" t="s">
        <v>3836</v>
      </c>
      <c r="E732" s="29" t="s">
        <v>568</v>
      </c>
      <c r="F732" s="29" t="s">
        <v>3965</v>
      </c>
      <c r="G732" s="20" t="s">
        <v>3966</v>
      </c>
      <c r="H732" s="29" t="s">
        <v>3967</v>
      </c>
      <c r="I732" s="29" t="s">
        <v>83</v>
      </c>
      <c r="J732" s="39">
        <v>44927</v>
      </c>
      <c r="K732" s="52">
        <v>45261</v>
      </c>
      <c r="L732" s="19" t="s">
        <v>1909</v>
      </c>
      <c r="M732" s="29" t="s">
        <v>2241</v>
      </c>
      <c r="N732" s="55" t="s">
        <v>3968</v>
      </c>
      <c r="O732" s="29" t="s">
        <v>3841</v>
      </c>
      <c r="P732" s="20">
        <v>12</v>
      </c>
      <c r="Q732" s="20">
        <v>12</v>
      </c>
      <c r="R732" s="29"/>
      <c r="S732" s="69" t="s">
        <v>2512</v>
      </c>
      <c r="T732" s="69">
        <v>60</v>
      </c>
      <c r="U732" s="69">
        <v>280</v>
      </c>
      <c r="V732" s="69">
        <v>0</v>
      </c>
      <c r="W732" s="69">
        <v>16</v>
      </c>
      <c r="X732" s="69">
        <v>48</v>
      </c>
      <c r="Y732" s="38" t="s">
        <v>3969</v>
      </c>
      <c r="Z732" s="38" t="s">
        <v>3912</v>
      </c>
    </row>
    <row r="733" s="1" customFormat="1" ht="124" customHeight="1" spans="1:26">
      <c r="A733" s="24">
        <v>697</v>
      </c>
      <c r="B733" s="29" t="s">
        <v>2285</v>
      </c>
      <c r="C733" s="14" t="s">
        <v>3783</v>
      </c>
      <c r="D733" s="29" t="s">
        <v>3836</v>
      </c>
      <c r="E733" s="29" t="s">
        <v>651</v>
      </c>
      <c r="F733" s="29" t="s">
        <v>3970</v>
      </c>
      <c r="G733" s="20" t="s">
        <v>3971</v>
      </c>
      <c r="H733" s="29" t="s">
        <v>3972</v>
      </c>
      <c r="I733" s="29" t="s">
        <v>83</v>
      </c>
      <c r="J733" s="39">
        <v>44927</v>
      </c>
      <c r="K733" s="52">
        <v>45261</v>
      </c>
      <c r="L733" s="19" t="s">
        <v>1909</v>
      </c>
      <c r="M733" s="29" t="s">
        <v>1993</v>
      </c>
      <c r="N733" s="55" t="s">
        <v>3973</v>
      </c>
      <c r="O733" s="29" t="s">
        <v>3841</v>
      </c>
      <c r="P733" s="20">
        <v>18.4</v>
      </c>
      <c r="Q733" s="20">
        <v>18.4</v>
      </c>
      <c r="R733" s="29"/>
      <c r="S733" s="69" t="s">
        <v>3974</v>
      </c>
      <c r="T733" s="69">
        <v>92</v>
      </c>
      <c r="U733" s="69">
        <v>502</v>
      </c>
      <c r="V733" s="69">
        <v>7</v>
      </c>
      <c r="W733" s="69">
        <v>33</v>
      </c>
      <c r="X733" s="69">
        <v>116</v>
      </c>
      <c r="Y733" s="38" t="s">
        <v>3975</v>
      </c>
      <c r="Z733" s="38" t="s">
        <v>2238</v>
      </c>
    </row>
    <row r="734" s="1" customFormat="1" ht="60" customHeight="1" spans="1:26">
      <c r="A734" s="24">
        <v>698</v>
      </c>
      <c r="B734" s="14" t="s">
        <v>2285</v>
      </c>
      <c r="C734" s="14" t="s">
        <v>3783</v>
      </c>
      <c r="D734" s="14" t="s">
        <v>3836</v>
      </c>
      <c r="E734" s="14" t="s">
        <v>3976</v>
      </c>
      <c r="F734" s="14" t="s">
        <v>3977</v>
      </c>
      <c r="G734" s="20" t="s">
        <v>3978</v>
      </c>
      <c r="H734" s="14" t="s">
        <v>3979</v>
      </c>
      <c r="I734" s="14" t="s">
        <v>83</v>
      </c>
      <c r="J734" s="39">
        <v>44927</v>
      </c>
      <c r="K734" s="66">
        <v>45261</v>
      </c>
      <c r="L734" s="19" t="s">
        <v>1909</v>
      </c>
      <c r="M734" s="14" t="s">
        <v>3980</v>
      </c>
      <c r="N734" s="38" t="s">
        <v>3981</v>
      </c>
      <c r="O734" s="102" t="s">
        <v>3982</v>
      </c>
      <c r="P734" s="28">
        <v>184</v>
      </c>
      <c r="Q734" s="28">
        <v>184</v>
      </c>
      <c r="R734" s="28"/>
      <c r="S734" s="69">
        <v>42</v>
      </c>
      <c r="T734" s="69">
        <v>2801</v>
      </c>
      <c r="U734" s="69">
        <v>9481</v>
      </c>
      <c r="V734" s="69">
        <v>86</v>
      </c>
      <c r="W734" s="69">
        <v>169</v>
      </c>
      <c r="X734" s="69">
        <v>592</v>
      </c>
      <c r="Y734" s="38" t="s">
        <v>3983</v>
      </c>
      <c r="Z734" s="38" t="s">
        <v>3984</v>
      </c>
    </row>
    <row r="735" s="1" customFormat="1" ht="60" customHeight="1" spans="1:26">
      <c r="A735" s="24">
        <v>699</v>
      </c>
      <c r="B735" s="14" t="s">
        <v>2285</v>
      </c>
      <c r="C735" s="14" t="s">
        <v>3783</v>
      </c>
      <c r="D735" s="14" t="s">
        <v>3985</v>
      </c>
      <c r="E735" s="14" t="s">
        <v>3976</v>
      </c>
      <c r="F735" s="14" t="s">
        <v>3986</v>
      </c>
      <c r="G735" s="20" t="s">
        <v>3987</v>
      </c>
      <c r="H735" s="14" t="s">
        <v>3988</v>
      </c>
      <c r="I735" s="14" t="s">
        <v>2757</v>
      </c>
      <c r="J735" s="39">
        <v>44927</v>
      </c>
      <c r="K735" s="66">
        <v>45261</v>
      </c>
      <c r="L735" s="14" t="s">
        <v>84</v>
      </c>
      <c r="M735" s="14" t="s">
        <v>3980</v>
      </c>
      <c r="N735" s="38" t="s">
        <v>3989</v>
      </c>
      <c r="O735" s="14" t="s">
        <v>3990</v>
      </c>
      <c r="P735" s="28">
        <v>3450</v>
      </c>
      <c r="Q735" s="28">
        <v>3450</v>
      </c>
      <c r="R735" s="28"/>
      <c r="S735" s="69">
        <v>572</v>
      </c>
      <c r="T735" s="69">
        <v>391420</v>
      </c>
      <c r="U735" s="69">
        <v>1369970</v>
      </c>
      <c r="V735" s="69">
        <v>192</v>
      </c>
      <c r="W735" s="69">
        <v>44860</v>
      </c>
      <c r="X735" s="69">
        <v>157010</v>
      </c>
      <c r="Y735" s="38" t="s">
        <v>3991</v>
      </c>
      <c r="Z735" s="38" t="s">
        <v>3984</v>
      </c>
    </row>
    <row r="736" s="1" customFormat="1" ht="98" customHeight="1" spans="1:26">
      <c r="A736" s="24">
        <v>700</v>
      </c>
      <c r="B736" s="14" t="s">
        <v>2285</v>
      </c>
      <c r="C736" s="14" t="s">
        <v>3783</v>
      </c>
      <c r="D736" s="14" t="s">
        <v>3992</v>
      </c>
      <c r="E736" s="14" t="s">
        <v>247</v>
      </c>
      <c r="F736" s="14" t="s">
        <v>3993</v>
      </c>
      <c r="G736" s="20" t="s">
        <v>3994</v>
      </c>
      <c r="H736" s="14" t="s">
        <v>3995</v>
      </c>
      <c r="I736" s="14" t="s">
        <v>83</v>
      </c>
      <c r="J736" s="39">
        <v>44986</v>
      </c>
      <c r="K736" s="39">
        <v>45261</v>
      </c>
      <c r="L736" s="39" t="s">
        <v>3996</v>
      </c>
      <c r="M736" s="175" t="s">
        <v>251</v>
      </c>
      <c r="N736" s="38" t="s">
        <v>3997</v>
      </c>
      <c r="O736" s="14" t="s">
        <v>3998</v>
      </c>
      <c r="P736" s="28">
        <v>250</v>
      </c>
      <c r="Q736" s="28">
        <v>250</v>
      </c>
      <c r="R736" s="28"/>
      <c r="S736" s="69">
        <v>2</v>
      </c>
      <c r="T736" s="69">
        <v>200</v>
      </c>
      <c r="U736" s="69">
        <v>988</v>
      </c>
      <c r="V736" s="69">
        <v>2</v>
      </c>
      <c r="W736" s="69">
        <v>215</v>
      </c>
      <c r="X736" s="69">
        <v>820</v>
      </c>
      <c r="Y736" s="38" t="s">
        <v>3999</v>
      </c>
      <c r="Z736" s="38" t="s">
        <v>4000</v>
      </c>
    </row>
    <row r="737" s="1" customFormat="1" ht="38" customHeight="1" spans="1:26">
      <c r="A737" s="24"/>
      <c r="B737" s="18" t="s">
        <v>4001</v>
      </c>
      <c r="C737" s="14"/>
      <c r="D737" s="14"/>
      <c r="E737" s="14"/>
      <c r="F737" s="14"/>
      <c r="G737" s="24"/>
      <c r="H737" s="14"/>
      <c r="I737" s="14"/>
      <c r="J737" s="14"/>
      <c r="K737" s="14"/>
      <c r="L737" s="14"/>
      <c r="M737" s="14"/>
      <c r="N737" s="38"/>
      <c r="O737" s="14"/>
      <c r="P737" s="28">
        <f>+P738</f>
        <v>2000</v>
      </c>
      <c r="Q737" s="28">
        <v>2000</v>
      </c>
      <c r="R737" s="28"/>
      <c r="S737" s="69">
        <v>572</v>
      </c>
      <c r="T737" s="69">
        <v>6000</v>
      </c>
      <c r="U737" s="69">
        <v>20000</v>
      </c>
      <c r="V737" s="69">
        <v>572</v>
      </c>
      <c r="W737" s="69">
        <v>6000</v>
      </c>
      <c r="X737" s="69">
        <v>20000</v>
      </c>
      <c r="Y737" s="38"/>
      <c r="Z737" s="38"/>
    </row>
    <row r="738" s="1" customFormat="1" ht="23" customHeight="1" spans="1:26">
      <c r="A738" s="24"/>
      <c r="B738" s="19" t="s">
        <v>4002</v>
      </c>
      <c r="C738" s="14"/>
      <c r="D738" s="14"/>
      <c r="E738" s="14"/>
      <c r="F738" s="14"/>
      <c r="G738" s="24"/>
      <c r="H738" s="14"/>
      <c r="I738" s="14"/>
      <c r="J738" s="14"/>
      <c r="K738" s="14"/>
      <c r="L738" s="14"/>
      <c r="M738" s="14"/>
      <c r="N738" s="38"/>
      <c r="O738" s="14"/>
      <c r="P738" s="28">
        <f>SUM(P739)</f>
        <v>2000</v>
      </c>
      <c r="Q738" s="28">
        <v>2000</v>
      </c>
      <c r="R738" s="28"/>
      <c r="S738" s="69">
        <v>572</v>
      </c>
      <c r="T738" s="69">
        <v>6000</v>
      </c>
      <c r="U738" s="69">
        <v>20000</v>
      </c>
      <c r="V738" s="69">
        <v>572</v>
      </c>
      <c r="W738" s="69">
        <v>6000</v>
      </c>
      <c r="X738" s="69">
        <v>20000</v>
      </c>
      <c r="Y738" s="38"/>
      <c r="Z738" s="38"/>
    </row>
    <row r="739" s="1" customFormat="1" ht="67" customHeight="1" spans="1:26">
      <c r="A739" s="24">
        <v>701</v>
      </c>
      <c r="B739" s="14" t="s">
        <v>4003</v>
      </c>
      <c r="C739" s="14" t="s">
        <v>4002</v>
      </c>
      <c r="D739" s="14" t="s">
        <v>4004</v>
      </c>
      <c r="E739" s="14" t="s">
        <v>2117</v>
      </c>
      <c r="F739" s="14" t="s">
        <v>2118</v>
      </c>
      <c r="G739" s="20" t="s">
        <v>4005</v>
      </c>
      <c r="H739" s="14" t="s">
        <v>4006</v>
      </c>
      <c r="I739" s="14" t="s">
        <v>83</v>
      </c>
      <c r="J739" s="39">
        <v>45017</v>
      </c>
      <c r="K739" s="39">
        <v>45261</v>
      </c>
      <c r="L739" s="14" t="s">
        <v>1909</v>
      </c>
      <c r="M739" s="14" t="s">
        <v>1909</v>
      </c>
      <c r="N739" s="38" t="s">
        <v>4007</v>
      </c>
      <c r="O739" s="14" t="s">
        <v>4008</v>
      </c>
      <c r="P739" s="28">
        <v>2000</v>
      </c>
      <c r="Q739" s="28">
        <v>2000</v>
      </c>
      <c r="R739" s="28"/>
      <c r="S739" s="69">
        <v>572</v>
      </c>
      <c r="T739" s="69">
        <v>6000</v>
      </c>
      <c r="U739" s="69">
        <v>20000</v>
      </c>
      <c r="V739" s="69">
        <v>572</v>
      </c>
      <c r="W739" s="69">
        <v>6000</v>
      </c>
      <c r="X739" s="69">
        <v>20000</v>
      </c>
      <c r="Y739" s="98" t="s">
        <v>4009</v>
      </c>
      <c r="Z739" s="38" t="s">
        <v>4010</v>
      </c>
    </row>
    <row r="740" s="1" customFormat="1" ht="26" customHeight="1" spans="1:26">
      <c r="A740" s="24"/>
      <c r="B740" s="18" t="s">
        <v>4011</v>
      </c>
      <c r="C740" s="14"/>
      <c r="D740" s="14"/>
      <c r="E740" s="14"/>
      <c r="F740" s="14"/>
      <c r="G740" s="24"/>
      <c r="H740" s="14"/>
      <c r="I740" s="14"/>
      <c r="J740" s="14"/>
      <c r="K740" s="14"/>
      <c r="L740" s="14"/>
      <c r="M740" s="14"/>
      <c r="N740" s="38"/>
      <c r="O740" s="14"/>
      <c r="P740" s="28">
        <f>P741+P751</f>
        <v>924.66</v>
      </c>
      <c r="Q740" s="28">
        <v>924.66</v>
      </c>
      <c r="R740" s="28"/>
      <c r="S740" s="69">
        <v>599</v>
      </c>
      <c r="T740" s="69">
        <v>4549</v>
      </c>
      <c r="U740" s="69">
        <v>11362</v>
      </c>
      <c r="V740" s="69">
        <v>35</v>
      </c>
      <c r="W740" s="69">
        <v>198</v>
      </c>
      <c r="X740" s="69">
        <v>674</v>
      </c>
      <c r="Y740" s="38"/>
      <c r="Z740" s="38"/>
    </row>
    <row r="741" s="1" customFormat="1" ht="48" customHeight="1" spans="1:26">
      <c r="A741" s="24"/>
      <c r="B741" s="19" t="s">
        <v>41</v>
      </c>
      <c r="C741" s="14"/>
      <c r="D741" s="14"/>
      <c r="E741" s="14"/>
      <c r="F741" s="14"/>
      <c r="G741" s="24"/>
      <c r="H741" s="14"/>
      <c r="I741" s="14"/>
      <c r="J741" s="14"/>
      <c r="K741" s="14"/>
      <c r="L741" s="14"/>
      <c r="M741" s="14"/>
      <c r="N741" s="38"/>
      <c r="O741" s="14"/>
      <c r="P741" s="41">
        <f>SUM(P742:P750)</f>
        <v>645</v>
      </c>
      <c r="Q741" s="41">
        <v>645</v>
      </c>
      <c r="R741" s="41"/>
      <c r="S741" s="79">
        <v>27</v>
      </c>
      <c r="T741" s="79">
        <v>4386</v>
      </c>
      <c r="U741" s="79">
        <v>10791</v>
      </c>
      <c r="V741" s="79">
        <v>14</v>
      </c>
      <c r="W741" s="79">
        <v>114</v>
      </c>
      <c r="X741" s="79">
        <v>380</v>
      </c>
      <c r="Y741" s="38"/>
      <c r="Z741" s="38"/>
    </row>
    <row r="742" s="1" customFormat="1" ht="128" customHeight="1" spans="1:26">
      <c r="A742" s="24">
        <v>702</v>
      </c>
      <c r="B742" s="19" t="s">
        <v>3632</v>
      </c>
      <c r="C742" s="19" t="s">
        <v>3632</v>
      </c>
      <c r="D742" s="99" t="s">
        <v>4012</v>
      </c>
      <c r="E742" s="99" t="s">
        <v>4013</v>
      </c>
      <c r="F742" s="99" t="s">
        <v>4014</v>
      </c>
      <c r="G742" s="20" t="s">
        <v>4015</v>
      </c>
      <c r="H742" s="99" t="s">
        <v>4016</v>
      </c>
      <c r="I742" s="99" t="s">
        <v>83</v>
      </c>
      <c r="J742" s="106">
        <v>45017</v>
      </c>
      <c r="K742" s="106">
        <v>45261</v>
      </c>
      <c r="L742" s="99" t="s">
        <v>2279</v>
      </c>
      <c r="M742" s="99" t="s">
        <v>4017</v>
      </c>
      <c r="N742" s="98" t="s">
        <v>4018</v>
      </c>
      <c r="O742" s="99" t="s">
        <v>4019</v>
      </c>
      <c r="P742" s="176">
        <v>395</v>
      </c>
      <c r="Q742" s="176">
        <v>395</v>
      </c>
      <c r="R742" s="176"/>
      <c r="S742" s="179">
        <v>7</v>
      </c>
      <c r="T742" s="179">
        <v>580</v>
      </c>
      <c r="U742" s="179">
        <v>1400</v>
      </c>
      <c r="V742" s="179">
        <v>5</v>
      </c>
      <c r="W742" s="179">
        <v>30</v>
      </c>
      <c r="X742" s="179">
        <v>105</v>
      </c>
      <c r="Y742" s="98" t="s">
        <v>4020</v>
      </c>
      <c r="Z742" s="98" t="s">
        <v>4021</v>
      </c>
    </row>
    <row r="743" s="1" customFormat="1" ht="103" customHeight="1" spans="1:26">
      <c r="A743" s="24">
        <v>703</v>
      </c>
      <c r="B743" s="19" t="s">
        <v>3632</v>
      </c>
      <c r="C743" s="19" t="s">
        <v>3632</v>
      </c>
      <c r="D743" s="99" t="s">
        <v>4022</v>
      </c>
      <c r="E743" s="99" t="s">
        <v>4023</v>
      </c>
      <c r="F743" s="99" t="s">
        <v>4024</v>
      </c>
      <c r="G743" s="20" t="s">
        <v>4025</v>
      </c>
      <c r="H743" s="99" t="s">
        <v>4026</v>
      </c>
      <c r="I743" s="99" t="s">
        <v>83</v>
      </c>
      <c r="J743" s="106">
        <v>45017</v>
      </c>
      <c r="K743" s="106">
        <v>45261</v>
      </c>
      <c r="L743" s="99" t="s">
        <v>2279</v>
      </c>
      <c r="M743" s="99" t="s">
        <v>4023</v>
      </c>
      <c r="N743" s="98" t="s">
        <v>4027</v>
      </c>
      <c r="O743" s="99" t="s">
        <v>4028</v>
      </c>
      <c r="P743" s="99">
        <v>38</v>
      </c>
      <c r="Q743" s="99">
        <v>38</v>
      </c>
      <c r="R743" s="99"/>
      <c r="S743" s="179">
        <v>3</v>
      </c>
      <c r="T743" s="179">
        <v>36</v>
      </c>
      <c r="U743" s="179">
        <v>125</v>
      </c>
      <c r="V743" s="179">
        <v>1</v>
      </c>
      <c r="W743" s="179">
        <v>8</v>
      </c>
      <c r="X743" s="179">
        <v>28</v>
      </c>
      <c r="Y743" s="98" t="s">
        <v>4029</v>
      </c>
      <c r="Z743" s="98" t="s">
        <v>4030</v>
      </c>
    </row>
    <row r="744" s="1" customFormat="1" ht="130" customHeight="1" spans="1:26">
      <c r="A744" s="24">
        <v>704</v>
      </c>
      <c r="B744" s="19" t="s">
        <v>3632</v>
      </c>
      <c r="C744" s="19" t="s">
        <v>3632</v>
      </c>
      <c r="D744" s="99" t="s">
        <v>4012</v>
      </c>
      <c r="E744" s="99" t="s">
        <v>4013</v>
      </c>
      <c r="F744" s="99" t="s">
        <v>4031</v>
      </c>
      <c r="G744" s="20" t="s">
        <v>4032</v>
      </c>
      <c r="H744" s="99" t="s">
        <v>4016</v>
      </c>
      <c r="I744" s="99" t="s">
        <v>83</v>
      </c>
      <c r="J744" s="106">
        <v>45017</v>
      </c>
      <c r="K744" s="106">
        <v>45261</v>
      </c>
      <c r="L744" s="99" t="s">
        <v>2279</v>
      </c>
      <c r="M744" s="99" t="s">
        <v>4017</v>
      </c>
      <c r="N744" s="98" t="s">
        <v>4033</v>
      </c>
      <c r="O744" s="99" t="s">
        <v>4034</v>
      </c>
      <c r="P744" s="99">
        <v>40</v>
      </c>
      <c r="Q744" s="99">
        <v>40</v>
      </c>
      <c r="R744" s="99"/>
      <c r="S744" s="179">
        <v>7</v>
      </c>
      <c r="T744" s="179">
        <v>580</v>
      </c>
      <c r="U744" s="179">
        <v>1400</v>
      </c>
      <c r="V744" s="179">
        <v>5</v>
      </c>
      <c r="W744" s="179">
        <v>30</v>
      </c>
      <c r="X744" s="179">
        <v>105</v>
      </c>
      <c r="Y744" s="98" t="s">
        <v>4020</v>
      </c>
      <c r="Z744" s="98" t="s">
        <v>4021</v>
      </c>
    </row>
    <row r="745" s="1" customFormat="1" ht="78.75" spans="1:26">
      <c r="A745" s="24">
        <v>705</v>
      </c>
      <c r="B745" s="19" t="s">
        <v>3632</v>
      </c>
      <c r="C745" s="19" t="s">
        <v>3632</v>
      </c>
      <c r="D745" s="99" t="s">
        <v>4035</v>
      </c>
      <c r="E745" s="99" t="s">
        <v>4036</v>
      </c>
      <c r="F745" s="99" t="s">
        <v>4037</v>
      </c>
      <c r="G745" s="20" t="s">
        <v>4038</v>
      </c>
      <c r="H745" s="99" t="s">
        <v>4039</v>
      </c>
      <c r="I745" s="99" t="s">
        <v>83</v>
      </c>
      <c r="J745" s="106">
        <v>45017</v>
      </c>
      <c r="K745" s="106">
        <v>45261</v>
      </c>
      <c r="L745" s="99" t="s">
        <v>2279</v>
      </c>
      <c r="M745" s="99" t="s">
        <v>4036</v>
      </c>
      <c r="N745" s="98" t="s">
        <v>4040</v>
      </c>
      <c r="O745" s="99" t="s">
        <v>4041</v>
      </c>
      <c r="P745" s="99">
        <v>60</v>
      </c>
      <c r="Q745" s="99">
        <v>60</v>
      </c>
      <c r="R745" s="99"/>
      <c r="S745" s="179">
        <v>3</v>
      </c>
      <c r="T745" s="179">
        <v>1230</v>
      </c>
      <c r="U745" s="179">
        <v>3860</v>
      </c>
      <c r="V745" s="179">
        <v>2</v>
      </c>
      <c r="W745" s="179">
        <v>10</v>
      </c>
      <c r="X745" s="179">
        <v>26</v>
      </c>
      <c r="Y745" s="98" t="s">
        <v>4042</v>
      </c>
      <c r="Z745" s="98" t="s">
        <v>4043</v>
      </c>
    </row>
    <row r="746" s="1" customFormat="1" ht="79" customHeight="1" spans="1:26">
      <c r="A746" s="24">
        <v>706</v>
      </c>
      <c r="B746" s="19" t="s">
        <v>3632</v>
      </c>
      <c r="C746" s="19" t="s">
        <v>3632</v>
      </c>
      <c r="D746" s="99" t="s">
        <v>4035</v>
      </c>
      <c r="E746" s="99" t="s">
        <v>4044</v>
      </c>
      <c r="F746" s="99" t="s">
        <v>4045</v>
      </c>
      <c r="G746" s="20" t="s">
        <v>4046</v>
      </c>
      <c r="H746" s="99" t="s">
        <v>4047</v>
      </c>
      <c r="I746" s="99" t="s">
        <v>83</v>
      </c>
      <c r="J746" s="106">
        <v>45017</v>
      </c>
      <c r="K746" s="106">
        <v>45261</v>
      </c>
      <c r="L746" s="99" t="s">
        <v>2279</v>
      </c>
      <c r="M746" s="99" t="s">
        <v>4044</v>
      </c>
      <c r="N746" s="98" t="s">
        <v>4048</v>
      </c>
      <c r="O746" s="99" t="s">
        <v>4049</v>
      </c>
      <c r="P746" s="99">
        <v>30</v>
      </c>
      <c r="Q746" s="99">
        <v>30</v>
      </c>
      <c r="R746" s="99"/>
      <c r="S746" s="179">
        <v>1</v>
      </c>
      <c r="T746" s="179">
        <v>1890</v>
      </c>
      <c r="U746" s="179">
        <v>3810</v>
      </c>
      <c r="V746" s="179">
        <v>1</v>
      </c>
      <c r="W746" s="179">
        <v>4</v>
      </c>
      <c r="X746" s="179">
        <v>13</v>
      </c>
      <c r="Y746" s="98" t="s">
        <v>4042</v>
      </c>
      <c r="Z746" s="98" t="s">
        <v>4043</v>
      </c>
    </row>
    <row r="747" s="1" customFormat="1" ht="145" customHeight="1" spans="1:26">
      <c r="A747" s="24">
        <v>707</v>
      </c>
      <c r="B747" s="19" t="s">
        <v>3632</v>
      </c>
      <c r="C747" s="19" t="s">
        <v>3632</v>
      </c>
      <c r="D747" s="19" t="s">
        <v>4050</v>
      </c>
      <c r="E747" s="19" t="s">
        <v>4013</v>
      </c>
      <c r="F747" s="19" t="s">
        <v>4051</v>
      </c>
      <c r="G747" s="20" t="s">
        <v>4052</v>
      </c>
      <c r="H747" s="19" t="s">
        <v>4053</v>
      </c>
      <c r="I747" s="19" t="s">
        <v>233</v>
      </c>
      <c r="J747" s="106">
        <v>45017</v>
      </c>
      <c r="K747" s="106">
        <v>45261</v>
      </c>
      <c r="L747" s="99" t="s">
        <v>2279</v>
      </c>
      <c r="M747" s="19" t="s">
        <v>4017</v>
      </c>
      <c r="N747" s="53" t="s">
        <v>4054</v>
      </c>
      <c r="O747" s="19" t="s">
        <v>4055</v>
      </c>
      <c r="P747" s="19">
        <v>20</v>
      </c>
      <c r="Q747" s="19">
        <v>20</v>
      </c>
      <c r="R747" s="19"/>
      <c r="S747" s="80">
        <v>1</v>
      </c>
      <c r="T747" s="80">
        <v>6</v>
      </c>
      <c r="U747" s="80">
        <v>18</v>
      </c>
      <c r="V747" s="80"/>
      <c r="W747" s="80">
        <v>6</v>
      </c>
      <c r="X747" s="80">
        <v>18</v>
      </c>
      <c r="Y747" s="53" t="s">
        <v>4056</v>
      </c>
      <c r="Z747" s="53" t="s">
        <v>4030</v>
      </c>
    </row>
    <row r="748" s="1" customFormat="1" ht="70" customHeight="1" spans="1:26">
      <c r="A748" s="24">
        <v>708</v>
      </c>
      <c r="B748" s="19" t="s">
        <v>3632</v>
      </c>
      <c r="C748" s="19" t="s">
        <v>3632</v>
      </c>
      <c r="D748" s="19" t="s">
        <v>4057</v>
      </c>
      <c r="E748" s="19" t="s">
        <v>4023</v>
      </c>
      <c r="F748" s="19" t="s">
        <v>4058</v>
      </c>
      <c r="G748" s="20" t="s">
        <v>4059</v>
      </c>
      <c r="H748" s="19" t="s">
        <v>4060</v>
      </c>
      <c r="I748" s="19" t="s">
        <v>83</v>
      </c>
      <c r="J748" s="106">
        <v>45017</v>
      </c>
      <c r="K748" s="106">
        <v>45261</v>
      </c>
      <c r="L748" s="99" t="s">
        <v>2279</v>
      </c>
      <c r="M748" s="99" t="s">
        <v>4023</v>
      </c>
      <c r="N748" s="53" t="s">
        <v>4061</v>
      </c>
      <c r="O748" s="19" t="s">
        <v>4062</v>
      </c>
      <c r="P748" s="19">
        <v>20</v>
      </c>
      <c r="Q748" s="19">
        <v>20</v>
      </c>
      <c r="R748" s="19"/>
      <c r="S748" s="80">
        <v>2</v>
      </c>
      <c r="T748" s="80">
        <v>33</v>
      </c>
      <c r="U748" s="80">
        <v>118</v>
      </c>
      <c r="V748" s="80"/>
      <c r="W748" s="80">
        <v>11</v>
      </c>
      <c r="X748" s="80">
        <v>40</v>
      </c>
      <c r="Y748" s="53" t="s">
        <v>4063</v>
      </c>
      <c r="Z748" s="53" t="s">
        <v>4030</v>
      </c>
    </row>
    <row r="749" s="1" customFormat="1" ht="70" customHeight="1" spans="1:26">
      <c r="A749" s="24">
        <v>709</v>
      </c>
      <c r="B749" s="19" t="s">
        <v>3632</v>
      </c>
      <c r="C749" s="19" t="s">
        <v>3632</v>
      </c>
      <c r="D749" s="99" t="s">
        <v>4064</v>
      </c>
      <c r="E749" s="19" t="s">
        <v>4065</v>
      </c>
      <c r="F749" s="19" t="s">
        <v>4066</v>
      </c>
      <c r="G749" s="20" t="s">
        <v>4067</v>
      </c>
      <c r="H749" s="173" t="s">
        <v>4068</v>
      </c>
      <c r="I749" s="19" t="s">
        <v>83</v>
      </c>
      <c r="J749" s="106">
        <v>45017</v>
      </c>
      <c r="K749" s="106">
        <v>45261</v>
      </c>
      <c r="L749" s="99" t="s">
        <v>2279</v>
      </c>
      <c r="M749" s="19" t="s">
        <v>4069</v>
      </c>
      <c r="N749" s="53" t="s">
        <v>4070</v>
      </c>
      <c r="O749" s="19" t="s">
        <v>4071</v>
      </c>
      <c r="P749" s="19">
        <v>25</v>
      </c>
      <c r="Q749" s="19">
        <v>25</v>
      </c>
      <c r="R749" s="19"/>
      <c r="S749" s="80">
        <v>1</v>
      </c>
      <c r="T749" s="80">
        <v>27</v>
      </c>
      <c r="U749" s="80">
        <v>48</v>
      </c>
      <c r="V749" s="80"/>
      <c r="W749" s="80">
        <v>11</v>
      </c>
      <c r="X749" s="80">
        <v>33</v>
      </c>
      <c r="Y749" s="53" t="s">
        <v>4072</v>
      </c>
      <c r="Z749" s="53" t="s">
        <v>4030</v>
      </c>
    </row>
    <row r="750" s="1" customFormat="1" ht="80" customHeight="1" spans="1:26">
      <c r="A750" s="24">
        <v>710</v>
      </c>
      <c r="B750" s="19" t="s">
        <v>3632</v>
      </c>
      <c r="C750" s="19" t="s">
        <v>3632</v>
      </c>
      <c r="D750" s="19" t="s">
        <v>4050</v>
      </c>
      <c r="E750" s="173" t="s">
        <v>4036</v>
      </c>
      <c r="F750" s="19" t="s">
        <v>4073</v>
      </c>
      <c r="G750" s="20" t="s">
        <v>4074</v>
      </c>
      <c r="H750" s="173" t="s">
        <v>4075</v>
      </c>
      <c r="I750" s="19" t="s">
        <v>83</v>
      </c>
      <c r="J750" s="106">
        <v>45017</v>
      </c>
      <c r="K750" s="106">
        <v>45261</v>
      </c>
      <c r="L750" s="99" t="s">
        <v>2279</v>
      </c>
      <c r="M750" s="19" t="s">
        <v>4036</v>
      </c>
      <c r="N750" s="53" t="s">
        <v>4076</v>
      </c>
      <c r="O750" s="19" t="s">
        <v>4077</v>
      </c>
      <c r="P750" s="19">
        <v>17</v>
      </c>
      <c r="Q750" s="19">
        <v>17</v>
      </c>
      <c r="R750" s="19"/>
      <c r="S750" s="80">
        <v>2</v>
      </c>
      <c r="T750" s="80">
        <v>4</v>
      </c>
      <c r="U750" s="80">
        <v>12</v>
      </c>
      <c r="V750" s="80"/>
      <c r="W750" s="80">
        <v>4</v>
      </c>
      <c r="X750" s="80">
        <v>12</v>
      </c>
      <c r="Y750" s="53" t="s">
        <v>4078</v>
      </c>
      <c r="Z750" s="53" t="s">
        <v>4030</v>
      </c>
    </row>
    <row r="751" s="1" customFormat="1" ht="30" customHeight="1" spans="1:26">
      <c r="A751" s="24"/>
      <c r="B751" s="14" t="s">
        <v>42</v>
      </c>
      <c r="C751" s="14"/>
      <c r="D751" s="14"/>
      <c r="E751" s="14"/>
      <c r="F751" s="14"/>
      <c r="G751" s="24"/>
      <c r="H751" s="14"/>
      <c r="I751" s="14"/>
      <c r="J751" s="14"/>
      <c r="K751" s="14"/>
      <c r="L751" s="14"/>
      <c r="M751" s="14"/>
      <c r="N751" s="38"/>
      <c r="O751" s="14"/>
      <c r="P751" s="28">
        <f>SUM(P752)</f>
        <v>279.66</v>
      </c>
      <c r="Q751" s="28">
        <v>279.66</v>
      </c>
      <c r="R751" s="28"/>
      <c r="S751" s="69">
        <v>572</v>
      </c>
      <c r="T751" s="69">
        <v>163</v>
      </c>
      <c r="U751" s="69">
        <v>571</v>
      </c>
      <c r="V751" s="69">
        <v>21</v>
      </c>
      <c r="W751" s="69">
        <v>84</v>
      </c>
      <c r="X751" s="69">
        <v>294</v>
      </c>
      <c r="Y751" s="38"/>
      <c r="Z751" s="38"/>
    </row>
    <row r="752" s="1" customFormat="1" ht="60" customHeight="1" spans="1:26">
      <c r="A752" s="24">
        <v>711</v>
      </c>
      <c r="B752" s="19" t="s">
        <v>3632</v>
      </c>
      <c r="C752" s="19" t="s">
        <v>3632</v>
      </c>
      <c r="D752" s="19" t="s">
        <v>4079</v>
      </c>
      <c r="E752" s="19" t="s">
        <v>2099</v>
      </c>
      <c r="F752" s="19" t="s">
        <v>2099</v>
      </c>
      <c r="G752" s="20" t="s">
        <v>4080</v>
      </c>
      <c r="H752" s="19" t="s">
        <v>4081</v>
      </c>
      <c r="I752" s="19" t="s">
        <v>83</v>
      </c>
      <c r="J752" s="106">
        <v>44927</v>
      </c>
      <c r="K752" s="106">
        <v>45261</v>
      </c>
      <c r="L752" s="19" t="s">
        <v>2279</v>
      </c>
      <c r="M752" s="19" t="s">
        <v>2279</v>
      </c>
      <c r="N752" s="53" t="s">
        <v>4082</v>
      </c>
      <c r="O752" s="19" t="s">
        <v>4083</v>
      </c>
      <c r="P752" s="57">
        <v>279.66</v>
      </c>
      <c r="Q752" s="57">
        <v>279.66</v>
      </c>
      <c r="R752" s="57"/>
      <c r="S752" s="80">
        <v>572</v>
      </c>
      <c r="T752" s="80">
        <v>163</v>
      </c>
      <c r="U752" s="80">
        <v>571</v>
      </c>
      <c r="V752" s="80">
        <v>21</v>
      </c>
      <c r="W752" s="80">
        <v>84</v>
      </c>
      <c r="X752" s="80">
        <v>294</v>
      </c>
      <c r="Y752" s="53" t="s">
        <v>4084</v>
      </c>
      <c r="Z752" s="53" t="s">
        <v>4085</v>
      </c>
    </row>
    <row r="753" s="1" customFormat="1" ht="26" customHeight="1" spans="1:26">
      <c r="A753" s="174"/>
      <c r="B753" s="2"/>
      <c r="C753" s="2"/>
      <c r="D753" s="2"/>
      <c r="E753" s="2"/>
      <c r="F753" s="2"/>
      <c r="G753" s="2"/>
      <c r="H753" s="2"/>
      <c r="I753" s="2"/>
      <c r="J753" s="2"/>
      <c r="K753" s="2"/>
      <c r="L753" s="2"/>
      <c r="M753" s="2"/>
      <c r="N753" s="83"/>
      <c r="O753" s="177"/>
      <c r="P753" s="178"/>
      <c r="Q753" s="180"/>
      <c r="R753" s="180"/>
      <c r="S753" s="68"/>
      <c r="T753" s="68"/>
      <c r="U753" s="68"/>
      <c r="V753" s="68"/>
      <c r="W753" s="68"/>
      <c r="X753" s="68"/>
      <c r="Y753" s="83"/>
      <c r="Z753" s="83"/>
    </row>
  </sheetData>
  <autoFilter ref="A7:Z752">
    <extLst/>
  </autoFilter>
  <mergeCells count="34">
    <mergeCell ref="A2:Z2"/>
    <mergeCell ref="B4:D4"/>
    <mergeCell ref="J4:K4"/>
    <mergeCell ref="L4:M4"/>
    <mergeCell ref="P4:R4"/>
    <mergeCell ref="S4:X4"/>
    <mergeCell ref="Q5:R5"/>
    <mergeCell ref="V5:X5"/>
    <mergeCell ref="A4:A7"/>
    <mergeCell ref="B5:B7"/>
    <mergeCell ref="C5:C7"/>
    <mergeCell ref="D5:D7"/>
    <mergeCell ref="E4:E7"/>
    <mergeCell ref="F4:F7"/>
    <mergeCell ref="G4:G7"/>
    <mergeCell ref="H4:H7"/>
    <mergeCell ref="I4:I7"/>
    <mergeCell ref="J5:J7"/>
    <mergeCell ref="K5:K7"/>
    <mergeCell ref="L5:L7"/>
    <mergeCell ref="M5:M7"/>
    <mergeCell ref="N4:N7"/>
    <mergeCell ref="O4:O7"/>
    <mergeCell ref="P5:P7"/>
    <mergeCell ref="Q6:Q7"/>
    <mergeCell ref="R6:R7"/>
    <mergeCell ref="S5:S7"/>
    <mergeCell ref="T5:T7"/>
    <mergeCell ref="U5:U7"/>
    <mergeCell ref="V6:V7"/>
    <mergeCell ref="W6:W7"/>
    <mergeCell ref="X6:X7"/>
    <mergeCell ref="Y4:Y7"/>
    <mergeCell ref="Z4:Z7"/>
  </mergeCells>
  <printOptions horizontalCentered="1"/>
  <pageMargins left="0.196527777777778" right="0.196527777777778" top="0.865972222222222" bottom="0.727777777777778" header="0.5" footer="0.53125"/>
  <pageSetup paperSize="8" scale="93" firstPageNumber="4" fitToHeight="0" orientation="landscape" useFirstPageNumber="1" horizontalDpi="600"/>
  <headerFooter>
    <oddFooter>&amp;C&amp;12— &amp;P —</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分类汇总表</vt:lpstr>
      <vt:lpstr>项目明细表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大众广告图文1412994938</cp:lastModifiedBy>
  <dcterms:created xsi:type="dcterms:W3CDTF">2022-11-12T08:50:00Z</dcterms:created>
  <dcterms:modified xsi:type="dcterms:W3CDTF">2023-04-10T10:18:37Z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C0CB1C2C58C44A4F8D1C5691B8248F94</vt:lpwstr>
  </property>
  <property fmtid="{D5CDD505-2E9C-101B-9397-08002B2CF9AE}" pid="3" name="KSOProductBuildVer">
    <vt:lpwstr>2052-11.1.0.14036</vt:lpwstr>
  </property>
</Properties>
</file>